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/>
  <bookViews>
    <workbookView xWindow="-120" yWindow="-120" windowWidth="21840" windowHeight="13740"/>
  </bookViews>
  <sheets>
    <sheet name="Лист1" sheetId="1" r:id="rId1"/>
  </sheets>
  <calcPr calcId="125725" iterateDelta="1E-4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4" i="1"/>
  <c r="L153" l="1"/>
  <c r="L145"/>
  <c r="L138"/>
  <c r="L130"/>
  <c r="L122"/>
  <c r="L115"/>
  <c r="L109"/>
  <c r="L101"/>
  <c r="L94"/>
  <c r="L85"/>
  <c r="L78"/>
  <c r="L71"/>
  <c r="L65"/>
  <c r="L57"/>
  <c r="L50"/>
  <c r="L42"/>
  <c r="L34"/>
  <c r="L27"/>
  <c r="L19"/>
  <c r="L11"/>
  <c r="A86"/>
  <c r="B154"/>
  <c r="A154"/>
  <c r="J153"/>
  <c r="I153"/>
  <c r="H153"/>
  <c r="G153"/>
  <c r="F153"/>
  <c r="B146"/>
  <c r="A146"/>
  <c r="J145"/>
  <c r="I145"/>
  <c r="H145"/>
  <c r="G145"/>
  <c r="F145"/>
  <c r="B139"/>
  <c r="A139"/>
  <c r="J138"/>
  <c r="I138"/>
  <c r="H138"/>
  <c r="G138"/>
  <c r="F138"/>
  <c r="B131"/>
  <c r="A131"/>
  <c r="J130"/>
  <c r="I130"/>
  <c r="H130"/>
  <c r="G130"/>
  <c r="F130"/>
  <c r="B123"/>
  <c r="A123"/>
  <c r="J122"/>
  <c r="I122"/>
  <c r="H122"/>
  <c r="G122"/>
  <c r="F122"/>
  <c r="B116"/>
  <c r="A116"/>
  <c r="J115"/>
  <c r="I115"/>
  <c r="H115"/>
  <c r="G115"/>
  <c r="F115"/>
  <c r="B110"/>
  <c r="A110"/>
  <c r="J109"/>
  <c r="I109"/>
  <c r="H109"/>
  <c r="G109"/>
  <c r="F109"/>
  <c r="B102"/>
  <c r="A102"/>
  <c r="J101"/>
  <c r="I101"/>
  <c r="H101"/>
  <c r="G101"/>
  <c r="F101"/>
  <c r="B95"/>
  <c r="A95"/>
  <c r="J94"/>
  <c r="I94"/>
  <c r="H94"/>
  <c r="G94"/>
  <c r="F94"/>
  <c r="B86"/>
  <c r="J85"/>
  <c r="I85"/>
  <c r="H85"/>
  <c r="G85"/>
  <c r="F85"/>
  <c r="B79"/>
  <c r="A79"/>
  <c r="J78"/>
  <c r="I78"/>
  <c r="H78"/>
  <c r="G78"/>
  <c r="F78"/>
  <c r="B72"/>
  <c r="A72"/>
  <c r="J71"/>
  <c r="I71"/>
  <c r="H71"/>
  <c r="G71"/>
  <c r="F71"/>
  <c r="B66"/>
  <c r="A66"/>
  <c r="J65"/>
  <c r="I65"/>
  <c r="H65"/>
  <c r="G65"/>
  <c r="F65"/>
  <c r="B58"/>
  <c r="A58"/>
  <c r="J57"/>
  <c r="I57"/>
  <c r="H57"/>
  <c r="G57"/>
  <c r="F57"/>
  <c r="B51"/>
  <c r="A51"/>
  <c r="J50"/>
  <c r="I50"/>
  <c r="H50"/>
  <c r="G50"/>
  <c r="F50"/>
  <c r="B43"/>
  <c r="A43"/>
  <c r="J42"/>
  <c r="H42"/>
  <c r="G42"/>
  <c r="F42"/>
  <c r="B35"/>
  <c r="A35"/>
  <c r="J34"/>
  <c r="I34"/>
  <c r="H34"/>
  <c r="G34"/>
  <c r="J27"/>
  <c r="I27"/>
  <c r="H27"/>
  <c r="G27"/>
  <c r="F27"/>
  <c r="B20"/>
  <c r="A20"/>
  <c r="G19"/>
  <c r="H19"/>
  <c r="I19"/>
  <c r="J19"/>
  <c r="G11"/>
  <c r="H11"/>
  <c r="I11"/>
  <c r="J11"/>
  <c r="F11"/>
  <c r="F20" s="1"/>
  <c r="I51" l="1"/>
  <c r="J110"/>
  <c r="H123"/>
  <c r="J139"/>
  <c r="H154"/>
  <c r="L79"/>
  <c r="L154"/>
  <c r="I35"/>
  <c r="J79"/>
  <c r="I123"/>
  <c r="G139"/>
  <c r="L95"/>
  <c r="L35"/>
  <c r="L66"/>
  <c r="G79"/>
  <c r="I95"/>
  <c r="H110"/>
  <c r="J154"/>
  <c r="I154"/>
  <c r="L139"/>
  <c r="H139"/>
  <c r="L123"/>
  <c r="J123"/>
  <c r="L110"/>
  <c r="G110"/>
  <c r="H95"/>
  <c r="I79"/>
  <c r="F79"/>
  <c r="F66"/>
  <c r="L51"/>
  <c r="J51"/>
  <c r="F51"/>
  <c r="G35"/>
  <c r="H35"/>
  <c r="G51"/>
  <c r="L20"/>
  <c r="H66"/>
  <c r="G95"/>
  <c r="I66"/>
  <c r="F35"/>
  <c r="J35"/>
  <c r="H51"/>
  <c r="J66"/>
  <c r="G66"/>
  <c r="H79"/>
  <c r="J95"/>
  <c r="I110"/>
  <c r="G123"/>
  <c r="I139"/>
  <c r="G154"/>
  <c r="F95"/>
  <c r="F110"/>
  <c r="F123"/>
  <c r="F139"/>
  <c r="F154"/>
  <c r="I20"/>
  <c r="J20"/>
  <c r="H20"/>
  <c r="G20"/>
  <c r="I155" l="1"/>
  <c r="L155"/>
  <c r="G155"/>
  <c r="F155"/>
  <c r="J155"/>
  <c r="H155"/>
</calcChain>
</file>

<file path=xl/sharedStrings.xml><?xml version="1.0" encoding="utf-8"?>
<sst xmlns="http://schemas.openxmlformats.org/spreadsheetml/2006/main" count="393" uniqueCount="187">
  <si>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</si>
  <si>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</si>
  <si>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</si>
  <si>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</si>
  <si>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</si>
  <si>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</si>
  <si>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</si>
  <si>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</si>
  <si>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</si>
  <si>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</si>
  <si>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</si>
  <si>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</si>
  <si>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</si>
  <si>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</si>
  <si>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</si>
  <si>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</si>
  <si>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</si>
  <si>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</si>
  <si>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</si>
  <si>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</si>
  <si>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</si>
  <si>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</si>
  <si>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</si>
  <si>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</si>
  <si>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</si>
  <si>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</si>
  <si>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</si>
  <si>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</si>
  <si>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</si>
  <si>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</si>
  <si>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</si>
  <si>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итого</t>
  </si>
  <si>
    <t>Вес блюда, г</t>
  </si>
  <si>
    <t>Цена</t>
  </si>
  <si>
    <t>день</t>
  </si>
  <si>
    <t>месяц</t>
  </si>
  <si>
    <t>год</t>
  </si>
  <si>
    <t xml:space="preserve">каша пшенная молочная жидкая с маслом сливочным </t>
  </si>
  <si>
    <t>Батон</t>
  </si>
  <si>
    <t>693</t>
  </si>
  <si>
    <t>349,01</t>
  </si>
  <si>
    <t>686</t>
  </si>
  <si>
    <t>1 259,01</t>
  </si>
  <si>
    <t>Рассольник ленинградский со сметаной</t>
  </si>
  <si>
    <t>Мясо свинины отварное</t>
  </si>
  <si>
    <t>Макаронные изделия отварные с маслом</t>
  </si>
  <si>
    <t>Компот из ягод</t>
  </si>
  <si>
    <t>Хлеб ржаной</t>
  </si>
  <si>
    <t>1 030</t>
  </si>
  <si>
    <t>1 053,02</t>
  </si>
  <si>
    <t>819,03</t>
  </si>
  <si>
    <t>661,04</t>
  </si>
  <si>
    <t>516</t>
  </si>
  <si>
    <t>917,02</t>
  </si>
  <si>
    <t>1 148</t>
  </si>
  <si>
    <t>бутерброд</t>
  </si>
  <si>
    <t>Биточек из мяса свинины паровой</t>
  </si>
  <si>
    <t>Рис припущенный</t>
  </si>
  <si>
    <t>Соус сметанный с томатом</t>
  </si>
  <si>
    <t>Какао с молоком</t>
  </si>
  <si>
    <t>Борщ с капустой, картофелем и сметаной</t>
  </si>
  <si>
    <t>Горошек зеленый отварной</t>
  </si>
  <si>
    <t xml:space="preserve">Жаркое по-домашнему </t>
  </si>
  <si>
    <t xml:space="preserve">Напиток Ягодка </t>
  </si>
  <si>
    <t>Хлеб пшеничный</t>
  </si>
  <si>
    <t xml:space="preserve">соус </t>
  </si>
  <si>
    <t xml:space="preserve">сладкое </t>
  </si>
  <si>
    <t xml:space="preserve">2 блюдо </t>
  </si>
  <si>
    <t>897</t>
  </si>
  <si>
    <t>Сырники</t>
  </si>
  <si>
    <t>Молоко сгущенное</t>
  </si>
  <si>
    <t>Масло сливочное (порциями)</t>
  </si>
  <si>
    <t>Фрукт (яблоко)</t>
  </si>
  <si>
    <t xml:space="preserve">Фрукт </t>
  </si>
  <si>
    <t xml:space="preserve">бутерброд </t>
  </si>
  <si>
    <t>соус</t>
  </si>
  <si>
    <t>24.87</t>
  </si>
  <si>
    <t>1 066,01</t>
  </si>
  <si>
    <t>902</t>
  </si>
  <si>
    <t>828</t>
  </si>
  <si>
    <t>976,03</t>
  </si>
  <si>
    <t>Чай с сахаром</t>
  </si>
  <si>
    <t>Суп-пюре овощной</t>
  </si>
  <si>
    <t>Гренки из пшеничного хлеба</t>
  </si>
  <si>
    <t>Плов с мясом птицы</t>
  </si>
  <si>
    <t xml:space="preserve">Компот из смеси сухофруктов </t>
  </si>
  <si>
    <t>1 016</t>
  </si>
  <si>
    <t>943</t>
  </si>
  <si>
    <t>1 275</t>
  </si>
  <si>
    <t>1 075</t>
  </si>
  <si>
    <t>928</t>
  </si>
  <si>
    <t>овощи</t>
  </si>
  <si>
    <t>Пюре картофельное</t>
  </si>
  <si>
    <t xml:space="preserve">Маффин </t>
  </si>
  <si>
    <t xml:space="preserve">Чай ягодный </t>
  </si>
  <si>
    <t>1 197</t>
  </si>
  <si>
    <t>995</t>
  </si>
  <si>
    <t>806,13</t>
  </si>
  <si>
    <t>971</t>
  </si>
  <si>
    <t>Суп с вермишелью</t>
  </si>
  <si>
    <t>Мясо "Пикантное"</t>
  </si>
  <si>
    <t>Каша гречневая рассыпчатая</t>
  </si>
  <si>
    <t>Огурцы соленые</t>
  </si>
  <si>
    <t xml:space="preserve">Напиток из плодов шиповника </t>
  </si>
  <si>
    <t>1 039</t>
  </si>
  <si>
    <t>1 336,03</t>
  </si>
  <si>
    <t>998</t>
  </si>
  <si>
    <t>1 006</t>
  </si>
  <si>
    <t>705</t>
  </si>
  <si>
    <t>Макаронные изделия запеченные с сыром</t>
  </si>
  <si>
    <t>Бутерброд с повидлом</t>
  </si>
  <si>
    <t xml:space="preserve">Чай фруктовый </t>
  </si>
  <si>
    <t>334</t>
  </si>
  <si>
    <t>1 046</t>
  </si>
  <si>
    <t>971,08</t>
  </si>
  <si>
    <t>Суп из разных овощей</t>
  </si>
  <si>
    <t>Свекла отварная с маслом растительным</t>
  </si>
  <si>
    <t>Запеканка картофельная с мясом.</t>
  </si>
  <si>
    <t>Сок натуральный</t>
  </si>
  <si>
    <t>1 181</t>
  </si>
  <si>
    <t>20</t>
  </si>
  <si>
    <t>1 100</t>
  </si>
  <si>
    <t>707</t>
  </si>
  <si>
    <t>Каша Дружба (рис, пшено) молочная с маслом</t>
  </si>
  <si>
    <t>Йогурт порционный</t>
  </si>
  <si>
    <t xml:space="preserve">Чай с молоком </t>
  </si>
  <si>
    <t>кисломолочный продукт</t>
  </si>
  <si>
    <t>1 139</t>
  </si>
  <si>
    <t>935</t>
  </si>
  <si>
    <t>854</t>
  </si>
  <si>
    <t>Суп картофельный с бобовыми</t>
  </si>
  <si>
    <t>Кукуруза отварная</t>
  </si>
  <si>
    <t>139</t>
  </si>
  <si>
    <t>604</t>
  </si>
  <si>
    <t>466</t>
  </si>
  <si>
    <t>Суфле из творога</t>
  </si>
  <si>
    <t>1 478</t>
  </si>
  <si>
    <t>Суп "Детский"</t>
  </si>
  <si>
    <t>Голубцы ленивые из мяса</t>
  </si>
  <si>
    <t>Картофель отварной</t>
  </si>
  <si>
    <t xml:space="preserve">Кисель витаминизированный </t>
  </si>
  <si>
    <t>Каша гречневая молочная с маслом сливочным</t>
  </si>
  <si>
    <t xml:space="preserve">Бутерброд с сыром </t>
  </si>
  <si>
    <t>Пряник (порц.)</t>
  </si>
  <si>
    <t>823</t>
  </si>
  <si>
    <t>810</t>
  </si>
  <si>
    <t>1 192</t>
  </si>
  <si>
    <t>Котлета Детская мясная</t>
  </si>
  <si>
    <t>Икра овощная морковная</t>
  </si>
  <si>
    <t>Суп картофельный с рыбой</t>
  </si>
  <si>
    <t>Фрикасе из мяса птицы со сметанным соусом</t>
  </si>
  <si>
    <t>Компот из изюма</t>
  </si>
  <si>
    <t>1 017,01</t>
  </si>
  <si>
    <t>1 296</t>
  </si>
  <si>
    <t>512</t>
  </si>
  <si>
    <t>932,01</t>
  </si>
  <si>
    <t xml:space="preserve">1 блюдо </t>
  </si>
  <si>
    <t xml:space="preserve">овощи </t>
  </si>
  <si>
    <t>сладкое</t>
  </si>
  <si>
    <t>Свекольник со сметаной</t>
  </si>
  <si>
    <t>1 033</t>
  </si>
  <si>
    <t>1 050</t>
  </si>
  <si>
    <t>Суп молочный с вермишелью</t>
  </si>
  <si>
    <t>Маринад овощной</t>
  </si>
  <si>
    <t xml:space="preserve">Рассольник домашний со сметаной </t>
  </si>
  <si>
    <t>Компот из яблок и ягод</t>
  </si>
  <si>
    <t>124</t>
  </si>
  <si>
    <t>830,01</t>
  </si>
  <si>
    <t>633,02</t>
  </si>
  <si>
    <t xml:space="preserve">хлеб </t>
  </si>
  <si>
    <t>МАОУ "Гимназия № 41"</t>
  </si>
  <si>
    <t>директор</t>
  </si>
  <si>
    <t>А.В.Великов</t>
  </si>
  <si>
    <t>яичный продукт</t>
  </si>
  <si>
    <t>Смесь овощная</t>
  </si>
  <si>
    <t>Котлета домашняя</t>
  </si>
  <si>
    <t>Блинчики с начинкой</t>
  </si>
  <si>
    <t>Квашеная капуста с луком</t>
  </si>
  <si>
    <t>Суфле рыбка (минтай)</t>
  </si>
  <si>
    <t>Салат из капусты с морковью с маслом растительным</t>
  </si>
  <si>
    <t>Чай с лимоном</t>
  </si>
  <si>
    <t xml:space="preserve">Блинчики </t>
  </si>
  <si>
    <t>Повидло</t>
  </si>
  <si>
    <t xml:space="preserve">Котлета Дружба </t>
  </si>
  <si>
    <t xml:space="preserve">Чай с лимоном </t>
  </si>
  <si>
    <t xml:space="preserve">Яйцо отварное </t>
  </si>
  <si>
    <t>Бефстроганов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</si>
</sst>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name val="Arial"/>
      <family val="2"/>
      <charset val="204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2" fontId="2" fillId="0" borderId="0" xfId="0" applyNumberFormat="1" applyFont="1"/>
    <xf numFmtId="2" fontId="9" fillId="0" borderId="10" xfId="0" applyNumberFormat="1" applyFont="1" applyBorder="1" applyAlignment="1">
      <alignment horizontal="center" vertical="center" wrapText="1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0" borderId="2" xfId="0" applyNumberFormat="1" applyFont="1" applyBorder="1" applyAlignment="1">
      <alignment horizontal="center" vertical="top" wrapText="1"/>
    </xf>
    <xf numFmtId="2" fontId="2" fillId="3" borderId="3" xfId="0" applyNumberFormat="1" applyFont="1" applyFill="1" applyBorder="1" applyAlignment="1">
      <alignment horizontal="center" vertical="top" wrapText="1"/>
    </xf>
    <xf numFmtId="2" fontId="2" fillId="0" borderId="10" xfId="0" applyNumberFormat="1" applyFont="1" applyBorder="1" applyAlignment="1">
      <alignment horizontal="center"/>
    </xf>
    <xf numFmtId="0" fontId="11" fillId="2" borderId="2" xfId="0" applyNumberFormat="1" applyFont="1" applyFill="1" applyBorder="1" applyAlignment="1">
      <alignment horizontal="center" vertical="center" wrapText="1"/>
    </xf>
    <xf numFmtId="0" fontId="0" fillId="0" borderId="2" xfId="0" applyNumberFormat="1" applyFont="1" applyBorder="1" applyAlignment="1">
      <alignment horizontal="center" vertical="top" wrapText="1"/>
    </xf>
    <xf numFmtId="2" fontId="0" fillId="2" borderId="2" xfId="0" applyNumberFormat="1" applyFont="1" applyFill="1" applyBorder="1" applyAlignment="1">
      <alignment horizontal="center" vertical="top"/>
    </xf>
    <xf numFmtId="0" fontId="0" fillId="2" borderId="2" xfId="0" applyNumberFormat="1" applyFont="1" applyFill="1" applyBorder="1" applyAlignment="1">
      <alignment horizontal="center" vertical="top"/>
    </xf>
    <xf numFmtId="0" fontId="0" fillId="2" borderId="23" xfId="0" applyNumberFormat="1" applyFont="1" applyFill="1" applyBorder="1" applyAlignment="1">
      <alignment vertical="top" wrapText="1"/>
    </xf>
    <xf numFmtId="0" fontId="0" fillId="2" borderId="2" xfId="0" applyNumberFormat="1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 vertical="top" wrapText="1"/>
    </xf>
    <xf numFmtId="3" fontId="0" fillId="2" borderId="2" xfId="0" applyNumberFormat="1" applyFont="1" applyFill="1" applyBorder="1" applyAlignment="1">
      <alignment horizontal="center" vertical="top"/>
    </xf>
    <xf numFmtId="4" fontId="0" fillId="2" borderId="2" xfId="0" applyNumberFormat="1" applyFont="1" applyFill="1" applyBorder="1" applyAlignment="1">
      <alignment horizontal="center" vertical="top"/>
    </xf>
    <xf numFmtId="0" fontId="0" fillId="2" borderId="2" xfId="0" applyNumberFormat="1" applyFont="1" applyFill="1" applyBorder="1" applyAlignment="1">
      <alignment vertical="top" wrapText="1"/>
    </xf>
    <xf numFmtId="0" fontId="0" fillId="2" borderId="2" xfId="0" applyFill="1" applyBorder="1"/>
    <xf numFmtId="0" fontId="0" fillId="2" borderId="1" xfId="0" applyFill="1" applyBorder="1"/>
    <xf numFmtId="0" fontId="0" fillId="2" borderId="24" xfId="0" applyNumberFormat="1" applyFont="1" applyFill="1" applyBorder="1" applyAlignment="1">
      <alignment vertical="top" wrapText="1"/>
    </xf>
    <xf numFmtId="0" fontId="0" fillId="2" borderId="23" xfId="0" applyNumberFormat="1" applyFill="1" applyBorder="1" applyAlignment="1">
      <alignment vertical="top" wrapText="1"/>
    </xf>
    <xf numFmtId="0" fontId="0" fillId="2" borderId="2" xfId="0" applyNumberFormat="1" applyFill="1" applyBorder="1" applyAlignment="1">
      <alignment horizontal="center" vertical="top"/>
    </xf>
    <xf numFmtId="0" fontId="0" fillId="2" borderId="24" xfId="0" applyNumberFormat="1" applyFill="1" applyBorder="1" applyAlignment="1">
      <alignment vertical="top" wrapText="1"/>
    </xf>
    <xf numFmtId="0" fontId="2" fillId="2" borderId="0" xfId="0" applyFont="1" applyFill="1" applyAlignment="1">
      <alignment horizontal="left"/>
    </xf>
    <xf numFmtId="0" fontId="12" fillId="2" borderId="2" xfId="0" applyNumberFormat="1" applyFont="1" applyFill="1" applyBorder="1" applyAlignment="1">
      <alignment horizontal="center" vertical="center" wrapText="1"/>
    </xf>
    <xf numFmtId="2" fontId="0" fillId="2" borderId="2" xfId="0" applyNumberFormat="1" applyFill="1" applyBorder="1" applyAlignment="1">
      <alignment horizontal="center" vertical="top"/>
    </xf>
    <xf numFmtId="0" fontId="0" fillId="2" borderId="23" xfId="0" applyNumberFormat="1" applyFont="1" applyFill="1" applyBorder="1" applyAlignment="1">
      <alignment horizontal="center" vertical="top"/>
    </xf>
    <xf numFmtId="0" fontId="0" fillId="2" borderId="4" xfId="0" applyFill="1" applyBorder="1"/>
    <xf numFmtId="0" fontId="2" fillId="3" borderId="2" xfId="0" applyFont="1" applyFill="1" applyBorder="1" applyAlignment="1">
      <alignment horizontal="center" vertical="top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55"/>
  <sheetViews>
    <sheetView tabSelected="1" workbookViewId="0">
      <pane xSplit="4" ySplit="5" topLeftCell="E96" activePane="bottomRight" state="frozen"/>
      <selection pane="topRight" activeCell="E1" sqref="E1"/>
      <selection pane="bottomLeft" activeCell="A6" sqref="A6"/>
      <selection pane="bottomRight" activeCell="M104" sqref="M104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49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79" t="s">
        <v>170</v>
      </c>
      <c r="D1" s="80"/>
      <c r="E1" s="80"/>
      <c r="F1" s="10" t="s">
        <v>16</v>
      </c>
      <c r="G1" s="49" t="s">
        <v>17</v>
      </c>
      <c r="H1" s="81" t="s">
        <v>171</v>
      </c>
      <c r="I1" s="81"/>
      <c r="J1" s="81"/>
      <c r="K1" s="81"/>
    </row>
    <row r="2" spans="1:12" ht="18">
      <c r="A2" s="33" t="s">
        <v>6</v>
      </c>
      <c r="C2" s="2"/>
      <c r="G2" s="49" t="s">
        <v>18</v>
      </c>
      <c r="H2" s="81" t="s">
        <v>172</v>
      </c>
      <c r="I2" s="81"/>
      <c r="J2" s="81"/>
      <c r="K2" s="81"/>
    </row>
    <row r="3" spans="1:12" ht="17.25" customHeight="1">
      <c r="A3" s="4" t="s">
        <v>8</v>
      </c>
      <c r="C3" s="2"/>
      <c r="D3" s="3"/>
      <c r="E3" s="36" t="s">
        <v>9</v>
      </c>
      <c r="G3" s="49" t="s">
        <v>19</v>
      </c>
      <c r="H3" s="46">
        <v>13</v>
      </c>
      <c r="I3" s="46">
        <v>1</v>
      </c>
      <c r="J3" s="47">
        <v>2025</v>
      </c>
      <c r="K3" s="48"/>
    </row>
    <row r="4" spans="1:12" ht="13.5" thickBot="1">
      <c r="C4" s="2"/>
      <c r="D4" s="4"/>
      <c r="H4" s="45" t="s">
        <v>34</v>
      </c>
      <c r="I4" s="45" t="s">
        <v>35</v>
      </c>
      <c r="J4" s="45" t="s">
        <v>36</v>
      </c>
    </row>
    <row r="5" spans="1:12" ht="34.5" thickBot="1">
      <c r="A5" s="43" t="s">
        <v>14</v>
      </c>
      <c r="B5" s="44" t="s">
        <v>15</v>
      </c>
      <c r="C5" s="34" t="s">
        <v>0</v>
      </c>
      <c r="D5" s="34" t="s">
        <v>13</v>
      </c>
      <c r="E5" s="34" t="s">
        <v>12</v>
      </c>
      <c r="F5" s="34" t="s">
        <v>32</v>
      </c>
      <c r="G5" s="50" t="s">
        <v>1</v>
      </c>
      <c r="H5" s="34" t="s">
        <v>2</v>
      </c>
      <c r="I5" s="34" t="s">
        <v>3</v>
      </c>
      <c r="J5" s="34" t="s">
        <v>10</v>
      </c>
      <c r="K5" s="35" t="s">
        <v>11</v>
      </c>
      <c r="L5" s="34" t="s">
        <v>33</v>
      </c>
    </row>
    <row r="6" spans="1:12" ht="15">
      <c r="A6" s="18">
        <v>1</v>
      </c>
      <c r="B6" s="19">
        <v>1</v>
      </c>
      <c r="C6" s="20" t="s">
        <v>20</v>
      </c>
      <c r="D6" s="68" t="s">
        <v>21</v>
      </c>
      <c r="E6" s="37" t="s">
        <v>37</v>
      </c>
      <c r="F6" s="38">
        <v>200</v>
      </c>
      <c r="G6" s="51">
        <v>7.19</v>
      </c>
      <c r="H6" s="38">
        <v>6</v>
      </c>
      <c r="I6" s="38">
        <v>35.79</v>
      </c>
      <c r="J6" s="38">
        <v>242.6</v>
      </c>
      <c r="K6" s="39">
        <v>883</v>
      </c>
      <c r="L6" s="38">
        <v>47</v>
      </c>
    </row>
    <row r="7" spans="1:12" ht="15">
      <c r="A7" s="21"/>
      <c r="B7" s="13"/>
      <c r="C7" s="9"/>
      <c r="D7" s="5" t="s">
        <v>173</v>
      </c>
      <c r="E7" s="40" t="s">
        <v>185</v>
      </c>
      <c r="F7" s="41">
        <v>50</v>
      </c>
      <c r="G7" s="58">
        <v>5.08</v>
      </c>
      <c r="H7" s="59">
        <v>5</v>
      </c>
      <c r="I7" s="59">
        <v>0.28000000000000003</v>
      </c>
      <c r="J7" s="59">
        <v>62.8</v>
      </c>
      <c r="K7" s="59" t="s">
        <v>40</v>
      </c>
      <c r="L7" s="41">
        <v>35</v>
      </c>
    </row>
    <row r="8" spans="1:12" ht="15">
      <c r="A8" s="21"/>
      <c r="B8" s="13"/>
      <c r="C8" s="9"/>
      <c r="D8" s="67" t="s">
        <v>23</v>
      </c>
      <c r="E8" s="60" t="s">
        <v>38</v>
      </c>
      <c r="F8" s="61">
        <v>40</v>
      </c>
      <c r="G8" s="58">
        <v>3</v>
      </c>
      <c r="H8" s="59">
        <v>1</v>
      </c>
      <c r="I8" s="59">
        <v>20.56</v>
      </c>
      <c r="J8" s="59">
        <v>104.8</v>
      </c>
      <c r="K8" s="59" t="s">
        <v>39</v>
      </c>
      <c r="L8" s="56">
        <v>8</v>
      </c>
    </row>
    <row r="9" spans="1:12" ht="15">
      <c r="A9" s="21"/>
      <c r="B9" s="13"/>
      <c r="C9" s="9"/>
      <c r="D9" s="67" t="s">
        <v>22</v>
      </c>
      <c r="E9" s="40" t="s">
        <v>184</v>
      </c>
      <c r="F9" s="41">
        <v>200</v>
      </c>
      <c r="G9" s="58">
        <v>0.06</v>
      </c>
      <c r="H9" s="59"/>
      <c r="I9" s="59">
        <v>15.16</v>
      </c>
      <c r="J9" s="59">
        <v>59.9</v>
      </c>
      <c r="K9" s="59" t="s">
        <v>41</v>
      </c>
      <c r="L9" s="41">
        <v>8</v>
      </c>
    </row>
    <row r="10" spans="1:12" ht="15">
      <c r="A10" s="21"/>
      <c r="B10" s="13"/>
      <c r="C10" s="9"/>
      <c r="D10" s="5" t="s">
        <v>55</v>
      </c>
      <c r="E10" s="40" t="s">
        <v>71</v>
      </c>
      <c r="F10" s="41">
        <v>10</v>
      </c>
      <c r="G10" s="58">
        <v>0.08</v>
      </c>
      <c r="H10" s="59">
        <v>7</v>
      </c>
      <c r="I10" s="59">
        <v>0.13</v>
      </c>
      <c r="J10" s="59">
        <v>66.099999999999994</v>
      </c>
      <c r="K10" s="59" t="s">
        <v>42</v>
      </c>
      <c r="L10" s="41">
        <v>18</v>
      </c>
    </row>
    <row r="11" spans="1:12" ht="15">
      <c r="A11" s="22"/>
      <c r="B11" s="15"/>
      <c r="C11" s="6"/>
      <c r="D11" s="16" t="s">
        <v>31</v>
      </c>
      <c r="E11" s="7"/>
      <c r="F11" s="17">
        <f>SUM(F6:F10)</f>
        <v>500</v>
      </c>
      <c r="G11" s="53">
        <f>SUM(G6:G10)</f>
        <v>15.41</v>
      </c>
      <c r="H11" s="17">
        <f>SUM(H6:H10)</f>
        <v>19</v>
      </c>
      <c r="I11" s="17">
        <f>SUM(I6:I10)</f>
        <v>71.919999999999987</v>
      </c>
      <c r="J11" s="17">
        <f>SUM(J6:J10)</f>
        <v>536.19999999999993</v>
      </c>
      <c r="K11" s="23"/>
      <c r="L11" s="17">
        <f>SUM(L6:L10)</f>
        <v>116</v>
      </c>
    </row>
    <row r="12" spans="1:12" ht="15">
      <c r="A12" s="21"/>
      <c r="B12" s="13"/>
      <c r="C12" s="9" t="s">
        <v>25</v>
      </c>
      <c r="D12" s="67" t="s">
        <v>27</v>
      </c>
      <c r="E12" s="60" t="s">
        <v>43</v>
      </c>
      <c r="F12" s="61">
        <v>250</v>
      </c>
      <c r="G12" s="58">
        <v>2.64</v>
      </c>
      <c r="H12" s="59">
        <v>6.7</v>
      </c>
      <c r="I12" s="59">
        <v>21.77</v>
      </c>
      <c r="J12" s="59">
        <v>148.6</v>
      </c>
      <c r="K12" s="59" t="s">
        <v>48</v>
      </c>
      <c r="L12" s="56">
        <v>25</v>
      </c>
    </row>
    <row r="13" spans="1:12" ht="15">
      <c r="A13" s="21"/>
      <c r="B13" s="13"/>
      <c r="C13" s="9"/>
      <c r="D13" s="67" t="s">
        <v>27</v>
      </c>
      <c r="E13" s="60" t="s">
        <v>44</v>
      </c>
      <c r="F13" s="61">
        <v>10</v>
      </c>
      <c r="G13" s="58">
        <v>2.31</v>
      </c>
      <c r="H13" s="59">
        <v>3</v>
      </c>
      <c r="I13" s="59"/>
      <c r="J13" s="59">
        <v>35.200000000000003</v>
      </c>
      <c r="K13" s="59" t="s">
        <v>49</v>
      </c>
      <c r="L13" s="56">
        <v>18</v>
      </c>
    </row>
    <row r="14" spans="1:12" ht="15">
      <c r="A14" s="21"/>
      <c r="B14" s="13"/>
      <c r="C14" s="9"/>
      <c r="D14" s="67" t="s">
        <v>26</v>
      </c>
      <c r="E14" s="70" t="s">
        <v>174</v>
      </c>
      <c r="F14" s="62">
        <v>60</v>
      </c>
      <c r="G14" s="58">
        <v>0.78</v>
      </c>
      <c r="H14" s="59"/>
      <c r="I14" s="59">
        <v>2.94</v>
      </c>
      <c r="J14" s="59">
        <v>38.4</v>
      </c>
      <c r="K14" s="59" t="s">
        <v>50</v>
      </c>
      <c r="L14" s="56">
        <v>20</v>
      </c>
    </row>
    <row r="15" spans="1:12" ht="15">
      <c r="A15" s="21"/>
      <c r="B15" s="13"/>
      <c r="C15" s="9"/>
      <c r="D15" s="67" t="s">
        <v>28</v>
      </c>
      <c r="E15" s="70" t="s">
        <v>175</v>
      </c>
      <c r="F15" s="61">
        <v>90</v>
      </c>
      <c r="G15" s="58">
        <v>11</v>
      </c>
      <c r="H15" s="59">
        <v>10</v>
      </c>
      <c r="I15" s="59"/>
      <c r="J15" s="59">
        <v>162</v>
      </c>
      <c r="K15" s="59" t="s">
        <v>51</v>
      </c>
      <c r="L15" s="56">
        <v>50</v>
      </c>
    </row>
    <row r="16" spans="1:12" ht="15">
      <c r="A16" s="21"/>
      <c r="B16" s="13"/>
      <c r="C16" s="9"/>
      <c r="D16" s="67" t="s">
        <v>29</v>
      </c>
      <c r="E16" s="60" t="s">
        <v>45</v>
      </c>
      <c r="F16" s="61">
        <v>150</v>
      </c>
      <c r="G16" s="58">
        <v>6.47</v>
      </c>
      <c r="H16" s="59">
        <v>3</v>
      </c>
      <c r="I16" s="59">
        <v>38.71</v>
      </c>
      <c r="J16" s="59">
        <v>212.7</v>
      </c>
      <c r="K16" s="59" t="s">
        <v>52</v>
      </c>
      <c r="L16" s="56">
        <v>15</v>
      </c>
    </row>
    <row r="17" spans="1:12" ht="15">
      <c r="A17" s="21"/>
      <c r="B17" s="13"/>
      <c r="C17" s="9"/>
      <c r="D17" s="67" t="s">
        <v>30</v>
      </c>
      <c r="E17" s="60" t="s">
        <v>46</v>
      </c>
      <c r="F17" s="61">
        <v>200</v>
      </c>
      <c r="G17" s="58">
        <v>0.15</v>
      </c>
      <c r="H17" s="59"/>
      <c r="I17" s="59">
        <v>19.059999999999999</v>
      </c>
      <c r="J17" s="59">
        <v>78.400000000000006</v>
      </c>
      <c r="K17" s="59" t="s">
        <v>53</v>
      </c>
      <c r="L17" s="56">
        <v>15</v>
      </c>
    </row>
    <row r="18" spans="1:12" ht="15">
      <c r="A18" s="21"/>
      <c r="B18" s="13"/>
      <c r="C18" s="9"/>
      <c r="D18" s="67" t="s">
        <v>23</v>
      </c>
      <c r="E18" s="60" t="s">
        <v>47</v>
      </c>
      <c r="F18" s="61">
        <v>40</v>
      </c>
      <c r="G18" s="58">
        <v>3.4</v>
      </c>
      <c r="H18" s="59">
        <v>1</v>
      </c>
      <c r="I18" s="59">
        <v>19.399999999999999</v>
      </c>
      <c r="J18" s="59">
        <v>103.6</v>
      </c>
      <c r="K18" s="59" t="s">
        <v>54</v>
      </c>
      <c r="L18" s="56">
        <v>7</v>
      </c>
    </row>
    <row r="19" spans="1:12" ht="15">
      <c r="A19" s="22"/>
      <c r="B19" s="15"/>
      <c r="C19" s="6"/>
      <c r="D19" s="16" t="s">
        <v>31</v>
      </c>
      <c r="E19" s="7"/>
      <c r="F19" s="57">
        <v>800</v>
      </c>
      <c r="G19" s="53">
        <f>SUM(G12:G18)</f>
        <v>26.749999999999996</v>
      </c>
      <c r="H19" s="17">
        <f>SUM(H12:H18)</f>
        <v>23.7</v>
      </c>
      <c r="I19" s="17">
        <f>SUM(I12:I18)</f>
        <v>101.88</v>
      </c>
      <c r="J19" s="17">
        <f>SUM(J12:J18)</f>
        <v>778.90000000000009</v>
      </c>
      <c r="K19" s="23"/>
      <c r="L19" s="17">
        <f>SUM(L12:L18)</f>
        <v>150</v>
      </c>
    </row>
    <row r="20" spans="1:12" ht="15.75" thickBot="1">
      <c r="A20" s="27">
        <f>A6</f>
        <v>1</v>
      </c>
      <c r="B20" s="28">
        <f>B6</f>
        <v>1</v>
      </c>
      <c r="C20" s="82" t="s">
        <v>4</v>
      </c>
      <c r="D20" s="83"/>
      <c r="E20" s="29"/>
      <c r="F20" s="63">
        <f>F19+F11</f>
        <v>1300</v>
      </c>
      <c r="G20" s="54">
        <f>G11+G19</f>
        <v>42.16</v>
      </c>
      <c r="H20" s="30">
        <f>H11+H19</f>
        <v>42.7</v>
      </c>
      <c r="I20" s="30">
        <f>I11+I19</f>
        <v>173.79999999999998</v>
      </c>
      <c r="J20" s="30">
        <f>J11+J19</f>
        <v>1315.1</v>
      </c>
      <c r="K20" s="30"/>
      <c r="L20" s="30">
        <f>L11+L19</f>
        <v>266</v>
      </c>
    </row>
    <row r="21" spans="1:12" ht="15">
      <c r="A21" s="12">
        <v>1</v>
      </c>
      <c r="B21" s="13">
        <v>2</v>
      </c>
      <c r="C21" s="20" t="s">
        <v>20</v>
      </c>
      <c r="D21" s="68" t="s">
        <v>21</v>
      </c>
      <c r="E21" s="69" t="s">
        <v>56</v>
      </c>
      <c r="F21" s="61">
        <v>50</v>
      </c>
      <c r="G21" s="58">
        <v>8.1199999999999992</v>
      </c>
      <c r="H21" s="59">
        <v>5</v>
      </c>
      <c r="I21" s="59">
        <v>2.41</v>
      </c>
      <c r="J21" s="59">
        <v>92.9</v>
      </c>
      <c r="K21" s="59">
        <v>466</v>
      </c>
      <c r="L21" s="56">
        <v>40</v>
      </c>
    </row>
    <row r="22" spans="1:12" ht="15">
      <c r="A22" s="12"/>
      <c r="B22" s="13"/>
      <c r="C22" s="9"/>
      <c r="D22" s="77" t="s">
        <v>21</v>
      </c>
      <c r="E22" s="60" t="s">
        <v>57</v>
      </c>
      <c r="F22" s="61">
        <v>150</v>
      </c>
      <c r="G22" s="58">
        <v>3.05</v>
      </c>
      <c r="H22" s="59">
        <v>3</v>
      </c>
      <c r="I22" s="59">
        <v>25.01</v>
      </c>
      <c r="J22" s="59">
        <v>220.5</v>
      </c>
      <c r="K22" s="59">
        <v>512</v>
      </c>
      <c r="L22" s="56">
        <v>15</v>
      </c>
    </row>
    <row r="23" spans="1:12" ht="15">
      <c r="A23" s="12"/>
      <c r="B23" s="13"/>
      <c r="C23" s="9"/>
      <c r="D23" s="67" t="s">
        <v>65</v>
      </c>
      <c r="E23" s="60" t="s">
        <v>58</v>
      </c>
      <c r="F23" s="61">
        <v>30</v>
      </c>
      <c r="G23" s="58">
        <v>0.42</v>
      </c>
      <c r="H23" s="59">
        <v>2</v>
      </c>
      <c r="I23" s="59">
        <v>2.02</v>
      </c>
      <c r="J23" s="59">
        <v>23.7</v>
      </c>
      <c r="K23" s="59">
        <v>600.01</v>
      </c>
      <c r="L23" s="56">
        <v>5</v>
      </c>
    </row>
    <row r="24" spans="1:12" ht="15">
      <c r="A24" s="12"/>
      <c r="B24" s="13"/>
      <c r="C24" s="9"/>
      <c r="D24" s="67" t="s">
        <v>22</v>
      </c>
      <c r="E24" s="70" t="s">
        <v>59</v>
      </c>
      <c r="F24" s="61">
        <v>200</v>
      </c>
      <c r="G24" s="58">
        <v>2.57</v>
      </c>
      <c r="H24" s="59">
        <v>4</v>
      </c>
      <c r="I24" s="59">
        <v>13.38</v>
      </c>
      <c r="J24" s="59">
        <v>190</v>
      </c>
      <c r="K24" s="59">
        <v>921</v>
      </c>
      <c r="L24" s="56">
        <v>20</v>
      </c>
    </row>
    <row r="25" spans="1:12" ht="15">
      <c r="A25" s="12"/>
      <c r="B25" s="13"/>
      <c r="C25" s="9"/>
      <c r="D25" s="67" t="s">
        <v>23</v>
      </c>
      <c r="E25" s="60" t="s">
        <v>38</v>
      </c>
      <c r="F25" s="61">
        <v>40</v>
      </c>
      <c r="G25" s="58">
        <v>2</v>
      </c>
      <c r="H25" s="59">
        <v>1</v>
      </c>
      <c r="I25" s="59">
        <v>16.559999999999999</v>
      </c>
      <c r="J25" s="59">
        <v>104.8</v>
      </c>
      <c r="K25" s="59">
        <v>693</v>
      </c>
      <c r="L25" s="56">
        <v>8</v>
      </c>
    </row>
    <row r="26" spans="1:12" ht="15">
      <c r="A26" s="12"/>
      <c r="B26" s="13"/>
      <c r="C26" s="9"/>
      <c r="D26" s="5" t="s">
        <v>66</v>
      </c>
      <c r="E26" s="70" t="s">
        <v>176</v>
      </c>
      <c r="F26" s="61">
        <v>70</v>
      </c>
      <c r="G26" s="58">
        <v>3.08</v>
      </c>
      <c r="H26" s="59">
        <v>4</v>
      </c>
      <c r="I26" s="59">
        <v>7.65</v>
      </c>
      <c r="J26" s="59">
        <v>88.5</v>
      </c>
      <c r="K26" s="64">
        <v>1330</v>
      </c>
      <c r="L26" s="56">
        <v>28</v>
      </c>
    </row>
    <row r="27" spans="1:12" ht="15">
      <c r="A27" s="14"/>
      <c r="B27" s="15"/>
      <c r="C27" s="6"/>
      <c r="D27" s="16" t="s">
        <v>31</v>
      </c>
      <c r="E27" s="7"/>
      <c r="F27" s="17">
        <f>SUM(F21:F26)</f>
        <v>540</v>
      </c>
      <c r="G27" s="53">
        <f>SUM(G21:G26)</f>
        <v>19.239999999999995</v>
      </c>
      <c r="H27" s="17">
        <f>SUM(H21:H26)</f>
        <v>19</v>
      </c>
      <c r="I27" s="17">
        <f>SUM(I21:I26)</f>
        <v>67.03</v>
      </c>
      <c r="J27" s="17">
        <f>SUM(J21:J26)</f>
        <v>720.39999999999986</v>
      </c>
      <c r="K27" s="23"/>
      <c r="L27" s="17">
        <f>SUM(L21:L26)</f>
        <v>116</v>
      </c>
    </row>
    <row r="28" spans="1:12" ht="15">
      <c r="A28" s="12">
        <v>1</v>
      </c>
      <c r="B28" s="13">
        <v>2</v>
      </c>
      <c r="C28" s="9" t="s">
        <v>25</v>
      </c>
      <c r="D28" s="67" t="s">
        <v>27</v>
      </c>
      <c r="E28" s="60" t="s">
        <v>60</v>
      </c>
      <c r="F28" s="61">
        <v>250</v>
      </c>
      <c r="G28" s="59">
        <v>3.79</v>
      </c>
      <c r="H28" s="59">
        <v>5.8</v>
      </c>
      <c r="I28" s="59">
        <v>27.34</v>
      </c>
      <c r="J28" s="59">
        <v>147.5</v>
      </c>
      <c r="K28" s="64">
        <v>1021</v>
      </c>
      <c r="L28" s="56">
        <v>25</v>
      </c>
    </row>
    <row r="29" spans="1:12" ht="15">
      <c r="A29" s="12"/>
      <c r="B29" s="13"/>
      <c r="C29" s="9"/>
      <c r="D29" s="67" t="s">
        <v>27</v>
      </c>
      <c r="E29" s="60" t="s">
        <v>44</v>
      </c>
      <c r="F29" s="61">
        <v>10</v>
      </c>
      <c r="G29" s="59">
        <v>2.31</v>
      </c>
      <c r="H29" s="59">
        <v>3</v>
      </c>
      <c r="I29" s="59"/>
      <c r="J29" s="59">
        <v>35.200000000000003</v>
      </c>
      <c r="K29" s="65">
        <v>1053.02</v>
      </c>
      <c r="L29" s="56">
        <v>18</v>
      </c>
    </row>
    <row r="30" spans="1:12" ht="15">
      <c r="A30" s="12"/>
      <c r="B30" s="13"/>
      <c r="C30" s="9"/>
      <c r="D30" s="67" t="s">
        <v>26</v>
      </c>
      <c r="E30" s="60" t="s">
        <v>61</v>
      </c>
      <c r="F30" s="41">
        <v>60</v>
      </c>
      <c r="G30" s="59">
        <v>1.79</v>
      </c>
      <c r="H30" s="59">
        <v>0.3</v>
      </c>
      <c r="I30" s="59">
        <v>16.75</v>
      </c>
      <c r="J30" s="59">
        <v>50.1</v>
      </c>
      <c r="K30" s="59">
        <v>819.02</v>
      </c>
      <c r="L30" s="56">
        <v>19</v>
      </c>
    </row>
    <row r="31" spans="1:12" ht="15">
      <c r="A31" s="12"/>
      <c r="B31" s="13"/>
      <c r="C31" s="9"/>
      <c r="D31" s="67" t="s">
        <v>67</v>
      </c>
      <c r="E31" s="60" t="s">
        <v>62</v>
      </c>
      <c r="F31" s="61">
        <v>200</v>
      </c>
      <c r="G31" s="59">
        <v>13.22</v>
      </c>
      <c r="H31" s="59">
        <v>17.55</v>
      </c>
      <c r="I31" s="59">
        <v>22.94</v>
      </c>
      <c r="J31" s="59">
        <v>362.9</v>
      </c>
      <c r="K31" s="59">
        <v>893.01</v>
      </c>
      <c r="L31" s="56">
        <v>71</v>
      </c>
    </row>
    <row r="32" spans="1:12" ht="15">
      <c r="A32" s="12"/>
      <c r="B32" s="13"/>
      <c r="C32" s="9"/>
      <c r="D32" s="67" t="s">
        <v>30</v>
      </c>
      <c r="E32" s="60" t="s">
        <v>63</v>
      </c>
      <c r="F32" s="61">
        <v>200</v>
      </c>
      <c r="G32" s="59">
        <v>0.12</v>
      </c>
      <c r="H32" s="59"/>
      <c r="I32" s="59">
        <v>16.850000000000001</v>
      </c>
      <c r="J32" s="59">
        <v>61.1</v>
      </c>
      <c r="K32" s="59">
        <v>930</v>
      </c>
      <c r="L32" s="56">
        <v>12</v>
      </c>
    </row>
    <row r="33" spans="1:12" ht="15">
      <c r="A33" s="12"/>
      <c r="B33" s="13"/>
      <c r="C33" s="9"/>
      <c r="D33" s="67" t="s">
        <v>23</v>
      </c>
      <c r="E33" s="60" t="s">
        <v>64</v>
      </c>
      <c r="F33" s="61">
        <v>40</v>
      </c>
      <c r="G33" s="59">
        <v>4.28</v>
      </c>
      <c r="H33" s="59">
        <v>1</v>
      </c>
      <c r="I33" s="59">
        <v>19.399999999999999</v>
      </c>
      <c r="J33" s="59">
        <v>109.6</v>
      </c>
      <c r="K33" s="59">
        <v>897</v>
      </c>
      <c r="L33" s="56">
        <v>5</v>
      </c>
    </row>
    <row r="34" spans="1:12" ht="15">
      <c r="A34" s="14"/>
      <c r="B34" s="15"/>
      <c r="C34" s="6"/>
      <c r="D34" s="16" t="s">
        <v>31</v>
      </c>
      <c r="E34" s="7"/>
      <c r="F34" s="17">
        <f>SUM(F28:F33)</f>
        <v>760</v>
      </c>
      <c r="G34" s="53">
        <f>SUM(G28:G33)</f>
        <v>25.51</v>
      </c>
      <c r="H34" s="17">
        <f>SUM(H28:H33)</f>
        <v>27.650000000000002</v>
      </c>
      <c r="I34" s="17">
        <f>SUM(I28:I33)</f>
        <v>103.28</v>
      </c>
      <c r="J34" s="17">
        <f>SUM(J28:J33)</f>
        <v>766.4</v>
      </c>
      <c r="K34" s="23"/>
      <c r="L34" s="17">
        <f>SUM(L28:L33)</f>
        <v>150</v>
      </c>
    </row>
    <row r="35" spans="1:12" ht="15.75" customHeight="1" thickBot="1">
      <c r="A35" s="31">
        <f>A21</f>
        <v>1</v>
      </c>
      <c r="B35" s="31">
        <f>B21</f>
        <v>2</v>
      </c>
      <c r="C35" s="82" t="s">
        <v>4</v>
      </c>
      <c r="D35" s="83"/>
      <c r="E35" s="29"/>
      <c r="F35" s="78">
        <f>F27+F34</f>
        <v>1300</v>
      </c>
      <c r="G35" s="54">
        <f>G27+G34</f>
        <v>44.75</v>
      </c>
      <c r="H35" s="30">
        <f>H27+H34</f>
        <v>46.650000000000006</v>
      </c>
      <c r="I35" s="30">
        <f>I27+I34</f>
        <v>170.31</v>
      </c>
      <c r="J35" s="30">
        <f>J27+J34</f>
        <v>1486.7999999999997</v>
      </c>
      <c r="K35" s="30"/>
      <c r="L35" s="30">
        <f>L27+L34</f>
        <v>266</v>
      </c>
    </row>
    <row r="36" spans="1:12" ht="15">
      <c r="A36" s="18">
        <v>1</v>
      </c>
      <c r="B36" s="19">
        <v>3</v>
      </c>
      <c r="C36" s="20" t="s">
        <v>20</v>
      </c>
      <c r="D36" s="68" t="s">
        <v>21</v>
      </c>
      <c r="E36" s="72" t="s">
        <v>69</v>
      </c>
      <c r="F36" s="61">
        <v>150</v>
      </c>
      <c r="G36" s="58">
        <v>12.5</v>
      </c>
      <c r="H36" s="59">
        <v>9.23</v>
      </c>
      <c r="I36" s="71" t="s">
        <v>76</v>
      </c>
      <c r="J36" s="59">
        <v>339</v>
      </c>
      <c r="K36" s="59" t="s">
        <v>77</v>
      </c>
      <c r="L36" s="56">
        <v>55</v>
      </c>
    </row>
    <row r="37" spans="1:12" ht="15">
      <c r="A37" s="21"/>
      <c r="B37" s="13"/>
      <c r="C37" s="9"/>
      <c r="D37" s="5" t="s">
        <v>75</v>
      </c>
      <c r="E37" s="60" t="s">
        <v>70</v>
      </c>
      <c r="F37" s="61">
        <v>25</v>
      </c>
      <c r="G37" s="59">
        <v>1.98</v>
      </c>
      <c r="H37" s="59">
        <v>2</v>
      </c>
      <c r="I37" s="59">
        <v>13.6</v>
      </c>
      <c r="J37" s="59">
        <v>80.3</v>
      </c>
      <c r="K37" s="59">
        <v>902</v>
      </c>
      <c r="L37" s="56">
        <v>6</v>
      </c>
    </row>
    <row r="38" spans="1:12" ht="15">
      <c r="A38" s="21"/>
      <c r="B38" s="13"/>
      <c r="C38" s="9"/>
      <c r="D38" s="67" t="s">
        <v>22</v>
      </c>
      <c r="E38" s="70" t="s">
        <v>81</v>
      </c>
      <c r="F38" s="61">
        <v>200</v>
      </c>
      <c r="G38" s="58"/>
      <c r="H38" s="59"/>
      <c r="I38" s="59">
        <v>14.97</v>
      </c>
      <c r="J38" s="59">
        <v>59.9</v>
      </c>
      <c r="K38" s="59">
        <v>828</v>
      </c>
      <c r="L38" s="56">
        <v>5</v>
      </c>
    </row>
    <row r="39" spans="1:12" ht="15">
      <c r="A39" s="21"/>
      <c r="B39" s="13"/>
      <c r="C39" s="9"/>
      <c r="D39" s="67" t="s">
        <v>23</v>
      </c>
      <c r="E39" s="60" t="s">
        <v>38</v>
      </c>
      <c r="F39" s="61">
        <v>40</v>
      </c>
      <c r="G39" s="58">
        <v>3</v>
      </c>
      <c r="H39" s="59">
        <v>1</v>
      </c>
      <c r="I39" s="59">
        <v>20.56</v>
      </c>
      <c r="J39" s="59">
        <v>104.8</v>
      </c>
      <c r="K39" s="59">
        <v>693</v>
      </c>
      <c r="L39" s="56">
        <v>8</v>
      </c>
    </row>
    <row r="40" spans="1:12" ht="15">
      <c r="A40" s="21"/>
      <c r="B40" s="13"/>
      <c r="C40" s="9"/>
      <c r="D40" s="73" t="s">
        <v>74</v>
      </c>
      <c r="E40" s="60" t="s">
        <v>71</v>
      </c>
      <c r="F40" s="61">
        <v>10</v>
      </c>
      <c r="G40" s="59">
        <v>0.08</v>
      </c>
      <c r="H40" s="59">
        <v>7</v>
      </c>
      <c r="I40" s="59">
        <v>0.13</v>
      </c>
      <c r="J40" s="59">
        <v>66.099999999999994</v>
      </c>
      <c r="K40" s="65">
        <v>1259.01</v>
      </c>
      <c r="L40" s="56">
        <v>18</v>
      </c>
    </row>
    <row r="41" spans="1:12" ht="15">
      <c r="A41" s="21"/>
      <c r="B41" s="13"/>
      <c r="C41" s="9"/>
      <c r="D41" s="67" t="s">
        <v>24</v>
      </c>
      <c r="E41" s="70" t="s">
        <v>73</v>
      </c>
      <c r="F41" s="61">
        <v>100</v>
      </c>
      <c r="G41" s="59">
        <v>0.4</v>
      </c>
      <c r="H41" s="59"/>
      <c r="I41" s="59">
        <v>9.8000000000000007</v>
      </c>
      <c r="J41" s="59">
        <v>47</v>
      </c>
      <c r="K41" s="59">
        <v>976.03</v>
      </c>
      <c r="L41" s="56">
        <v>24</v>
      </c>
    </row>
    <row r="42" spans="1:12" ht="15">
      <c r="A42" s="22"/>
      <c r="B42" s="15"/>
      <c r="C42" s="6"/>
      <c r="D42" s="16" t="s">
        <v>31</v>
      </c>
      <c r="E42" s="7"/>
      <c r="F42" s="17">
        <f>SUM(F36:F41)</f>
        <v>525</v>
      </c>
      <c r="G42" s="53">
        <f>SUM(G36:G41)</f>
        <v>17.959999999999997</v>
      </c>
      <c r="H42" s="17">
        <f>SUM(H36:H41)</f>
        <v>19.23</v>
      </c>
      <c r="I42" s="17">
        <v>83.93</v>
      </c>
      <c r="J42" s="17">
        <f>SUM(J36:J41)</f>
        <v>697.1</v>
      </c>
      <c r="K42" s="23"/>
      <c r="L42" s="17">
        <f>SUM(L36:L41)</f>
        <v>116</v>
      </c>
    </row>
    <row r="43" spans="1:12" ht="15">
      <c r="A43" s="24">
        <f>A36</f>
        <v>1</v>
      </c>
      <c r="B43" s="11">
        <f>B36</f>
        <v>3</v>
      </c>
      <c r="C43" s="8" t="s">
        <v>25</v>
      </c>
      <c r="D43" s="67" t="s">
        <v>27</v>
      </c>
      <c r="E43" s="60" t="s">
        <v>82</v>
      </c>
      <c r="F43" s="61">
        <v>250</v>
      </c>
      <c r="G43" s="58">
        <v>2.5299999999999998</v>
      </c>
      <c r="H43" s="59">
        <v>7.6</v>
      </c>
      <c r="I43" s="59">
        <v>15.78</v>
      </c>
      <c r="J43" s="59">
        <v>147.5</v>
      </c>
      <c r="K43" s="59" t="s">
        <v>86</v>
      </c>
      <c r="L43" s="56">
        <v>20</v>
      </c>
    </row>
    <row r="44" spans="1:12" ht="15">
      <c r="A44" s="21"/>
      <c r="B44" s="13"/>
      <c r="C44" s="9"/>
      <c r="D44" s="67" t="s">
        <v>27</v>
      </c>
      <c r="E44" s="60" t="s">
        <v>83</v>
      </c>
      <c r="F44" s="61">
        <v>20</v>
      </c>
      <c r="G44" s="58">
        <v>0.59</v>
      </c>
      <c r="H44" s="59"/>
      <c r="I44" s="59">
        <v>15.62</v>
      </c>
      <c r="J44" s="59">
        <v>80</v>
      </c>
      <c r="K44" s="59" t="s">
        <v>87</v>
      </c>
      <c r="L44" s="56">
        <v>5</v>
      </c>
    </row>
    <row r="45" spans="1:12" ht="15">
      <c r="A45" s="21"/>
      <c r="B45" s="13"/>
      <c r="C45" s="9"/>
      <c r="D45" s="67" t="s">
        <v>27</v>
      </c>
      <c r="E45" s="60" t="s">
        <v>44</v>
      </c>
      <c r="F45" s="61">
        <v>10</v>
      </c>
      <c r="G45" s="58">
        <v>2.31</v>
      </c>
      <c r="H45" s="59">
        <v>3</v>
      </c>
      <c r="I45" s="59"/>
      <c r="J45" s="59">
        <v>35.200000000000003</v>
      </c>
      <c r="K45" s="59" t="s">
        <v>49</v>
      </c>
      <c r="L45" s="56">
        <v>18</v>
      </c>
    </row>
    <row r="46" spans="1:12" ht="15">
      <c r="A46" s="21"/>
      <c r="B46" s="13"/>
      <c r="C46" s="9"/>
      <c r="D46" s="67" t="s">
        <v>91</v>
      </c>
      <c r="E46" s="70" t="s">
        <v>177</v>
      </c>
      <c r="F46" s="61">
        <v>30</v>
      </c>
      <c r="G46" s="58"/>
      <c r="H46" s="59">
        <v>4.8</v>
      </c>
      <c r="I46" s="59">
        <v>0.02</v>
      </c>
      <c r="J46" s="59">
        <v>28</v>
      </c>
      <c r="K46" s="59" t="s">
        <v>88</v>
      </c>
      <c r="L46" s="56">
        <v>15</v>
      </c>
    </row>
    <row r="47" spans="1:12" ht="15">
      <c r="A47" s="21"/>
      <c r="B47" s="13"/>
      <c r="C47" s="9"/>
      <c r="D47" s="67" t="s">
        <v>28</v>
      </c>
      <c r="E47" s="60" t="s">
        <v>84</v>
      </c>
      <c r="F47" s="61">
        <v>200</v>
      </c>
      <c r="G47" s="58">
        <v>15.48</v>
      </c>
      <c r="H47" s="59">
        <v>11.2</v>
      </c>
      <c r="I47" s="59">
        <v>36.840000000000003</v>
      </c>
      <c r="J47" s="59">
        <v>293.3</v>
      </c>
      <c r="K47" s="59" t="s">
        <v>89</v>
      </c>
      <c r="L47" s="56">
        <v>75</v>
      </c>
    </row>
    <row r="48" spans="1:12" ht="15">
      <c r="A48" s="21"/>
      <c r="B48" s="13"/>
      <c r="C48" s="9"/>
      <c r="D48" s="67" t="s">
        <v>30</v>
      </c>
      <c r="E48" s="60" t="s">
        <v>85</v>
      </c>
      <c r="F48" s="61">
        <v>200</v>
      </c>
      <c r="G48" s="58">
        <v>0.46</v>
      </c>
      <c r="H48" s="59"/>
      <c r="I48" s="59">
        <v>27.49</v>
      </c>
      <c r="J48" s="59">
        <v>115.7</v>
      </c>
      <c r="K48" s="59" t="s">
        <v>90</v>
      </c>
      <c r="L48" s="56">
        <v>12</v>
      </c>
    </row>
    <row r="49" spans="1:12" ht="15">
      <c r="A49" s="21"/>
      <c r="B49" s="13"/>
      <c r="C49" s="9"/>
      <c r="D49" s="67" t="s">
        <v>23</v>
      </c>
      <c r="E49" s="60" t="s">
        <v>47</v>
      </c>
      <c r="F49" s="61">
        <v>40</v>
      </c>
      <c r="G49" s="58">
        <v>3.4</v>
      </c>
      <c r="H49" s="59">
        <v>1</v>
      </c>
      <c r="I49" s="59">
        <v>19.399999999999999</v>
      </c>
      <c r="J49" s="59">
        <v>103.6</v>
      </c>
      <c r="K49" s="59" t="s">
        <v>54</v>
      </c>
      <c r="L49" s="56">
        <v>5</v>
      </c>
    </row>
    <row r="50" spans="1:12" ht="15">
      <c r="A50" s="22"/>
      <c r="B50" s="15"/>
      <c r="C50" s="6"/>
      <c r="D50" s="16" t="s">
        <v>31</v>
      </c>
      <c r="E50" s="7"/>
      <c r="F50" s="17">
        <f>SUM(F43:F49)</f>
        <v>750</v>
      </c>
      <c r="G50" s="53">
        <f>SUM(G43:G49)</f>
        <v>24.77</v>
      </c>
      <c r="H50" s="17">
        <f>SUM(H43:H49)</f>
        <v>27.599999999999998</v>
      </c>
      <c r="I50" s="17">
        <f>SUM(I43:I49)</f>
        <v>115.15</v>
      </c>
      <c r="J50" s="17">
        <f>SUM(J43:J49)</f>
        <v>803.30000000000007</v>
      </c>
      <c r="K50" s="23"/>
      <c r="L50" s="17">
        <f>SUM(L43:L49)</f>
        <v>150</v>
      </c>
    </row>
    <row r="51" spans="1:12" ht="15.75" customHeight="1" thickBot="1">
      <c r="A51" s="27">
        <f>A36</f>
        <v>1</v>
      </c>
      <c r="B51" s="28">
        <f>B36</f>
        <v>3</v>
      </c>
      <c r="C51" s="82" t="s">
        <v>4</v>
      </c>
      <c r="D51" s="83"/>
      <c r="E51" s="29"/>
      <c r="F51" s="63">
        <f>F42+F50</f>
        <v>1275</v>
      </c>
      <c r="G51" s="54">
        <f>G42+G50</f>
        <v>42.73</v>
      </c>
      <c r="H51" s="30">
        <f>H42+H50</f>
        <v>46.83</v>
      </c>
      <c r="I51" s="30">
        <f>I42+I50</f>
        <v>199.08</v>
      </c>
      <c r="J51" s="30">
        <f>J42+J50</f>
        <v>1500.4</v>
      </c>
      <c r="K51" s="30"/>
      <c r="L51" s="30">
        <f>L42+L50</f>
        <v>266</v>
      </c>
    </row>
    <row r="52" spans="1:12" ht="15">
      <c r="A52" s="18">
        <v>1</v>
      </c>
      <c r="B52" s="19">
        <v>4</v>
      </c>
      <c r="C52" s="20" t="s">
        <v>20</v>
      </c>
      <c r="D52" s="68" t="s">
        <v>21</v>
      </c>
      <c r="E52" s="72" t="s">
        <v>178</v>
      </c>
      <c r="F52" s="61">
        <v>75</v>
      </c>
      <c r="G52" s="58">
        <v>8.86</v>
      </c>
      <c r="H52" s="59">
        <v>10</v>
      </c>
      <c r="I52" s="59">
        <v>7.68</v>
      </c>
      <c r="J52" s="59">
        <v>149.19999999999999</v>
      </c>
      <c r="K52" s="59" t="s">
        <v>95</v>
      </c>
      <c r="L52" s="56">
        <v>55</v>
      </c>
    </row>
    <row r="53" spans="1:12" ht="15">
      <c r="A53" s="21"/>
      <c r="B53" s="13"/>
      <c r="C53" s="9"/>
      <c r="D53" s="77" t="s">
        <v>21</v>
      </c>
      <c r="E53" s="60" t="s">
        <v>92</v>
      </c>
      <c r="F53" s="61">
        <v>150</v>
      </c>
      <c r="G53" s="58">
        <v>3.31</v>
      </c>
      <c r="H53" s="59">
        <v>6</v>
      </c>
      <c r="I53" s="59">
        <v>22.17</v>
      </c>
      <c r="J53" s="59">
        <v>155</v>
      </c>
      <c r="K53" s="59" t="s">
        <v>96</v>
      </c>
      <c r="L53" s="56">
        <v>30</v>
      </c>
    </row>
    <row r="54" spans="1:12" ht="15">
      <c r="A54" s="21"/>
      <c r="B54" s="13"/>
      <c r="C54" s="9"/>
      <c r="D54" s="73" t="s">
        <v>66</v>
      </c>
      <c r="E54" s="70" t="s">
        <v>93</v>
      </c>
      <c r="F54" s="61">
        <v>40</v>
      </c>
      <c r="G54" s="58">
        <v>0.17</v>
      </c>
      <c r="H54" s="59"/>
      <c r="I54" s="59">
        <v>1.18</v>
      </c>
      <c r="J54" s="59">
        <v>99.3</v>
      </c>
      <c r="K54" s="59" t="s">
        <v>97</v>
      </c>
      <c r="L54" s="56">
        <v>13</v>
      </c>
    </row>
    <row r="55" spans="1:12" ht="15">
      <c r="A55" s="21"/>
      <c r="B55" s="13"/>
      <c r="C55" s="9"/>
      <c r="D55" s="67" t="s">
        <v>22</v>
      </c>
      <c r="E55" s="60" t="s">
        <v>94</v>
      </c>
      <c r="F55" s="61">
        <v>200</v>
      </c>
      <c r="G55" s="58">
        <v>0.1</v>
      </c>
      <c r="H55" s="59"/>
      <c r="I55" s="59">
        <v>16</v>
      </c>
      <c r="J55" s="59">
        <v>59.9</v>
      </c>
      <c r="K55" s="59" t="s">
        <v>98</v>
      </c>
      <c r="L55" s="56">
        <v>10</v>
      </c>
    </row>
    <row r="56" spans="1:12" ht="15">
      <c r="A56" s="21"/>
      <c r="B56" s="13"/>
      <c r="C56" s="9"/>
      <c r="D56" s="67" t="s">
        <v>23</v>
      </c>
      <c r="E56" s="60" t="s">
        <v>38</v>
      </c>
      <c r="F56" s="61">
        <v>40</v>
      </c>
      <c r="G56" s="58">
        <v>3</v>
      </c>
      <c r="H56" s="59">
        <v>1</v>
      </c>
      <c r="I56" s="59">
        <v>20.56</v>
      </c>
      <c r="J56" s="59">
        <v>104.8</v>
      </c>
      <c r="K56" s="59" t="s">
        <v>39</v>
      </c>
      <c r="L56" s="56">
        <v>8</v>
      </c>
    </row>
    <row r="57" spans="1:12" ht="15">
      <c r="A57" s="22"/>
      <c r="B57" s="15"/>
      <c r="C57" s="6"/>
      <c r="D57" s="16" t="s">
        <v>31</v>
      </c>
      <c r="E57" s="7"/>
      <c r="F57" s="17">
        <f>SUM(F52:F56)</f>
        <v>505</v>
      </c>
      <c r="G57" s="53">
        <f>SUM(G52:G56)</f>
        <v>15.44</v>
      </c>
      <c r="H57" s="17">
        <f>SUM(H52:H56)</f>
        <v>17</v>
      </c>
      <c r="I57" s="17">
        <f>SUM(I52:I56)</f>
        <v>67.59</v>
      </c>
      <c r="J57" s="17">
        <f>SUM(J52:J56)</f>
        <v>568.19999999999993</v>
      </c>
      <c r="K57" s="23"/>
      <c r="L57" s="17">
        <f>SUM(L52:L56)</f>
        <v>116</v>
      </c>
    </row>
    <row r="58" spans="1:12" ht="15">
      <c r="A58" s="24">
        <f>A52</f>
        <v>1</v>
      </c>
      <c r="B58" s="11">
        <f>B52</f>
        <v>4</v>
      </c>
      <c r="C58" s="8" t="s">
        <v>25</v>
      </c>
      <c r="D58" s="67" t="s">
        <v>27</v>
      </c>
      <c r="E58" s="60" t="s">
        <v>99</v>
      </c>
      <c r="F58" s="61">
        <v>250</v>
      </c>
      <c r="G58" s="58">
        <v>1.92</v>
      </c>
      <c r="H58" s="59">
        <v>2</v>
      </c>
      <c r="I58" s="59">
        <v>17.43</v>
      </c>
      <c r="J58" s="59">
        <v>100.8</v>
      </c>
      <c r="K58" s="59" t="s">
        <v>104</v>
      </c>
      <c r="L58" s="74">
        <v>25</v>
      </c>
    </row>
    <row r="59" spans="1:12" ht="15">
      <c r="A59" s="21"/>
      <c r="B59" s="13"/>
      <c r="C59" s="9"/>
      <c r="D59" s="67" t="s">
        <v>27</v>
      </c>
      <c r="E59" s="60" t="s">
        <v>44</v>
      </c>
      <c r="F59" s="61">
        <v>10</v>
      </c>
      <c r="G59" s="58">
        <v>2.31</v>
      </c>
      <c r="H59" s="59">
        <v>3</v>
      </c>
      <c r="I59" s="59"/>
      <c r="J59" s="59">
        <v>35.200000000000003</v>
      </c>
      <c r="K59" s="59" t="s">
        <v>49</v>
      </c>
      <c r="L59" s="74">
        <v>18</v>
      </c>
    </row>
    <row r="60" spans="1:12" ht="15">
      <c r="A60" s="21"/>
      <c r="B60" s="13"/>
      <c r="C60" s="9"/>
      <c r="D60" s="67" t="s">
        <v>28</v>
      </c>
      <c r="E60" s="60" t="s">
        <v>100</v>
      </c>
      <c r="F60" s="61">
        <v>90</v>
      </c>
      <c r="G60" s="75">
        <v>13.91</v>
      </c>
      <c r="H60" s="59">
        <v>15.7</v>
      </c>
      <c r="I60" s="59">
        <v>7.78</v>
      </c>
      <c r="J60" s="59">
        <v>335.7</v>
      </c>
      <c r="K60" s="59" t="s">
        <v>105</v>
      </c>
      <c r="L60" s="74">
        <v>56</v>
      </c>
    </row>
    <row r="61" spans="1:12" ht="15">
      <c r="A61" s="21"/>
      <c r="B61" s="13"/>
      <c r="C61" s="9"/>
      <c r="D61" s="67" t="s">
        <v>29</v>
      </c>
      <c r="E61" s="60" t="s">
        <v>101</v>
      </c>
      <c r="F61" s="61">
        <v>150</v>
      </c>
      <c r="G61" s="58">
        <v>5.35</v>
      </c>
      <c r="H61" s="59">
        <v>5.63</v>
      </c>
      <c r="I61" s="59">
        <v>39.35</v>
      </c>
      <c r="J61" s="59">
        <v>240.8</v>
      </c>
      <c r="K61" s="59" t="s">
        <v>106</v>
      </c>
      <c r="L61" s="74">
        <v>16</v>
      </c>
    </row>
    <row r="62" spans="1:12" ht="15">
      <c r="A62" s="21"/>
      <c r="B62" s="13"/>
      <c r="C62" s="9"/>
      <c r="D62" s="73" t="s">
        <v>91</v>
      </c>
      <c r="E62" s="60" t="s">
        <v>102</v>
      </c>
      <c r="F62" s="61">
        <v>20</v>
      </c>
      <c r="G62" s="58">
        <v>0.16</v>
      </c>
      <c r="H62" s="59"/>
      <c r="I62" s="59">
        <v>2</v>
      </c>
      <c r="J62" s="59">
        <v>11</v>
      </c>
      <c r="K62" s="59" t="s">
        <v>107</v>
      </c>
      <c r="L62" s="74">
        <v>15</v>
      </c>
    </row>
    <row r="63" spans="1:12" ht="15">
      <c r="A63" s="21"/>
      <c r="B63" s="13"/>
      <c r="C63" s="9"/>
      <c r="D63" s="67" t="s">
        <v>30</v>
      </c>
      <c r="E63" s="60" t="s">
        <v>103</v>
      </c>
      <c r="F63" s="61">
        <v>200</v>
      </c>
      <c r="G63" s="58"/>
      <c r="H63" s="59"/>
      <c r="I63" s="59">
        <v>25.63</v>
      </c>
      <c r="J63" s="59">
        <v>120.6</v>
      </c>
      <c r="K63" s="59" t="s">
        <v>108</v>
      </c>
      <c r="L63" s="74">
        <v>15</v>
      </c>
    </row>
    <row r="64" spans="1:12" ht="15">
      <c r="A64" s="21"/>
      <c r="B64" s="13"/>
      <c r="C64" s="9"/>
      <c r="D64" s="67" t="s">
        <v>23</v>
      </c>
      <c r="E64" s="60" t="s">
        <v>64</v>
      </c>
      <c r="F64" s="61">
        <v>40</v>
      </c>
      <c r="G64" s="58">
        <v>3.28</v>
      </c>
      <c r="H64" s="59">
        <v>1</v>
      </c>
      <c r="I64" s="59">
        <v>17.399999999999999</v>
      </c>
      <c r="J64" s="59">
        <v>109.6</v>
      </c>
      <c r="K64" s="59" t="s">
        <v>68</v>
      </c>
      <c r="L64" s="74">
        <v>5</v>
      </c>
    </row>
    <row r="65" spans="1:12" ht="15">
      <c r="A65" s="22"/>
      <c r="B65" s="15"/>
      <c r="C65" s="6"/>
      <c r="D65" s="16" t="s">
        <v>31</v>
      </c>
      <c r="E65" s="7"/>
      <c r="F65" s="17">
        <f>SUM(F58:F64)</f>
        <v>760</v>
      </c>
      <c r="G65" s="53">
        <f>SUM(G58:G64)</f>
        <v>26.930000000000003</v>
      </c>
      <c r="H65" s="17">
        <f>SUM(H58:H64)</f>
        <v>27.33</v>
      </c>
      <c r="I65" s="17">
        <f>SUM(I58:I64)</f>
        <v>109.59</v>
      </c>
      <c r="J65" s="17">
        <f>SUM(J58:J64)</f>
        <v>953.7</v>
      </c>
      <c r="K65" s="23"/>
      <c r="L65" s="17">
        <f>SUM(L58:L64)</f>
        <v>150</v>
      </c>
    </row>
    <row r="66" spans="1:12" ht="15.75" customHeight="1" thickBot="1">
      <c r="A66" s="27">
        <f>A52</f>
        <v>1</v>
      </c>
      <c r="B66" s="28">
        <f>B52</f>
        <v>4</v>
      </c>
      <c r="C66" s="82" t="s">
        <v>4</v>
      </c>
      <c r="D66" s="83"/>
      <c r="E66" s="29"/>
      <c r="F66" s="63">
        <f>F57+F65</f>
        <v>1265</v>
      </c>
      <c r="G66" s="54">
        <f>G57+G65</f>
        <v>42.370000000000005</v>
      </c>
      <c r="H66" s="30">
        <f>H57+H65</f>
        <v>44.33</v>
      </c>
      <c r="I66" s="30">
        <f>I57+I65</f>
        <v>177.18</v>
      </c>
      <c r="J66" s="30">
        <f>J57+J65</f>
        <v>1521.9</v>
      </c>
      <c r="K66" s="30"/>
      <c r="L66" s="30">
        <f>L57+L65</f>
        <v>266</v>
      </c>
    </row>
    <row r="67" spans="1:12" ht="15">
      <c r="A67" s="18">
        <v>1</v>
      </c>
      <c r="B67" s="19">
        <v>5</v>
      </c>
      <c r="C67" s="20" t="s">
        <v>20</v>
      </c>
      <c r="D67" s="68" t="s">
        <v>21</v>
      </c>
      <c r="E67" s="69" t="s">
        <v>109</v>
      </c>
      <c r="F67" s="61">
        <v>150</v>
      </c>
      <c r="G67" s="58">
        <v>13.28</v>
      </c>
      <c r="H67" s="59">
        <v>15</v>
      </c>
      <c r="I67" s="59">
        <v>32.700000000000003</v>
      </c>
      <c r="J67" s="59">
        <v>218.3</v>
      </c>
      <c r="K67" s="59" t="s">
        <v>112</v>
      </c>
      <c r="L67" s="56">
        <v>45</v>
      </c>
    </row>
    <row r="68" spans="1:12" ht="15">
      <c r="A68" s="21"/>
      <c r="B68" s="13"/>
      <c r="C68" s="9"/>
      <c r="D68" s="5" t="s">
        <v>74</v>
      </c>
      <c r="E68" s="60" t="s">
        <v>110</v>
      </c>
      <c r="F68" s="61">
        <v>60</v>
      </c>
      <c r="G68" s="58">
        <v>3.27</v>
      </c>
      <c r="H68" s="59">
        <v>1</v>
      </c>
      <c r="I68" s="59">
        <v>27.6</v>
      </c>
      <c r="J68" s="59">
        <v>155.1</v>
      </c>
      <c r="K68" s="59" t="s">
        <v>113</v>
      </c>
      <c r="L68" s="56">
        <v>22</v>
      </c>
    </row>
    <row r="69" spans="1:12" ht="15">
      <c r="A69" s="21"/>
      <c r="B69" s="13"/>
      <c r="C69" s="9"/>
      <c r="D69" s="67" t="s">
        <v>22</v>
      </c>
      <c r="E69" s="60" t="s">
        <v>111</v>
      </c>
      <c r="F69" s="61">
        <v>200</v>
      </c>
      <c r="G69" s="58">
        <v>0.1</v>
      </c>
      <c r="H69" s="59"/>
      <c r="I69" s="59">
        <v>14.97</v>
      </c>
      <c r="J69" s="59">
        <v>59.9</v>
      </c>
      <c r="K69" s="59" t="s">
        <v>114</v>
      </c>
      <c r="L69" s="56">
        <v>10</v>
      </c>
    </row>
    <row r="70" spans="1:12" ht="15">
      <c r="A70" s="21"/>
      <c r="B70" s="13"/>
      <c r="C70" s="9"/>
      <c r="D70" s="67" t="s">
        <v>24</v>
      </c>
      <c r="E70" s="60" t="s">
        <v>72</v>
      </c>
      <c r="F70" s="41">
        <v>100</v>
      </c>
      <c r="G70" s="52">
        <v>0</v>
      </c>
      <c r="H70" s="41">
        <v>0</v>
      </c>
      <c r="I70" s="41">
        <v>10</v>
      </c>
      <c r="J70" s="41">
        <v>47</v>
      </c>
      <c r="K70" s="42">
        <v>976.03</v>
      </c>
      <c r="L70" s="41">
        <v>39</v>
      </c>
    </row>
    <row r="71" spans="1:12" ht="15">
      <c r="A71" s="22"/>
      <c r="B71" s="15"/>
      <c r="C71" s="6"/>
      <c r="D71" s="16" t="s">
        <v>31</v>
      </c>
      <c r="E71" s="7"/>
      <c r="F71" s="17">
        <f>SUM(F67:F70)</f>
        <v>510</v>
      </c>
      <c r="G71" s="53">
        <f>SUM(G67:G70)</f>
        <v>16.650000000000002</v>
      </c>
      <c r="H71" s="17">
        <f>SUM(H67:H70)</f>
        <v>16</v>
      </c>
      <c r="I71" s="17">
        <f>SUM(I67:I70)</f>
        <v>85.27000000000001</v>
      </c>
      <c r="J71" s="17">
        <f>SUM(J67:J70)</f>
        <v>480.29999999999995</v>
      </c>
      <c r="K71" s="23"/>
      <c r="L71" s="17">
        <f>SUM(L67:L70)</f>
        <v>116</v>
      </c>
    </row>
    <row r="72" spans="1:12" ht="15">
      <c r="A72" s="24">
        <f>A67</f>
        <v>1</v>
      </c>
      <c r="B72" s="11">
        <f>B67</f>
        <v>5</v>
      </c>
      <c r="C72" s="8" t="s">
        <v>25</v>
      </c>
      <c r="D72" s="67" t="s">
        <v>27</v>
      </c>
      <c r="E72" s="60" t="s">
        <v>115</v>
      </c>
      <c r="F72" s="61">
        <v>250</v>
      </c>
      <c r="G72" s="58">
        <v>3.4</v>
      </c>
      <c r="H72" s="59">
        <v>4</v>
      </c>
      <c r="I72" s="59">
        <v>10.86</v>
      </c>
      <c r="J72" s="59">
        <v>120.6</v>
      </c>
      <c r="K72" s="59" t="s">
        <v>119</v>
      </c>
      <c r="L72" s="56">
        <v>38</v>
      </c>
    </row>
    <row r="73" spans="1:12" ht="15">
      <c r="A73" s="21"/>
      <c r="B73" s="13"/>
      <c r="C73" s="9"/>
      <c r="D73" s="67" t="s">
        <v>27</v>
      </c>
      <c r="E73" s="60" t="s">
        <v>44</v>
      </c>
      <c r="F73" s="61">
        <v>10</v>
      </c>
      <c r="G73" s="58">
        <v>2.31</v>
      </c>
      <c r="H73" s="59">
        <v>3</v>
      </c>
      <c r="I73" s="59"/>
      <c r="J73" s="59">
        <v>35.200000000000003</v>
      </c>
      <c r="K73" s="59" t="s">
        <v>49</v>
      </c>
      <c r="L73" s="56">
        <v>5</v>
      </c>
    </row>
    <row r="74" spans="1:12" ht="15">
      <c r="A74" s="21"/>
      <c r="B74" s="13"/>
      <c r="C74" s="9"/>
      <c r="D74" s="67" t="s">
        <v>26</v>
      </c>
      <c r="E74" s="60" t="s">
        <v>116</v>
      </c>
      <c r="F74" s="61">
        <v>60</v>
      </c>
      <c r="G74" s="58">
        <v>1.89</v>
      </c>
      <c r="H74" s="59">
        <v>2</v>
      </c>
      <c r="I74" s="59">
        <v>7.19</v>
      </c>
      <c r="J74" s="59">
        <v>69.5</v>
      </c>
      <c r="K74" s="59" t="s">
        <v>120</v>
      </c>
      <c r="L74" s="56">
        <v>17</v>
      </c>
    </row>
    <row r="75" spans="1:12" ht="15">
      <c r="A75" s="21"/>
      <c r="B75" s="13"/>
      <c r="C75" s="9"/>
      <c r="D75" s="67" t="s">
        <v>28</v>
      </c>
      <c r="E75" s="60" t="s">
        <v>117</v>
      </c>
      <c r="F75" s="61">
        <v>200</v>
      </c>
      <c r="G75" s="58">
        <v>12.1</v>
      </c>
      <c r="H75" s="59">
        <v>14.3</v>
      </c>
      <c r="I75" s="59">
        <v>31.19</v>
      </c>
      <c r="J75" s="59">
        <v>403.2</v>
      </c>
      <c r="K75" s="59" t="s">
        <v>121</v>
      </c>
      <c r="L75" s="56">
        <v>65</v>
      </c>
    </row>
    <row r="76" spans="1:12" ht="15">
      <c r="A76" s="21"/>
      <c r="B76" s="13"/>
      <c r="C76" s="9"/>
      <c r="D76" s="67" t="s">
        <v>23</v>
      </c>
      <c r="E76" s="60" t="s">
        <v>47</v>
      </c>
      <c r="F76" s="41">
        <v>40</v>
      </c>
      <c r="G76" s="52">
        <v>3</v>
      </c>
      <c r="H76" s="41">
        <v>1</v>
      </c>
      <c r="I76" s="41">
        <v>20</v>
      </c>
      <c r="J76" s="41">
        <v>104</v>
      </c>
      <c r="K76" s="42">
        <v>1148</v>
      </c>
      <c r="L76" s="41">
        <v>5</v>
      </c>
    </row>
    <row r="77" spans="1:12" ht="15">
      <c r="A77" s="21"/>
      <c r="B77" s="13"/>
      <c r="C77" s="9"/>
      <c r="D77" s="67" t="s">
        <v>30</v>
      </c>
      <c r="E77" s="60" t="s">
        <v>118</v>
      </c>
      <c r="F77" s="61">
        <v>200</v>
      </c>
      <c r="G77" s="58">
        <v>0</v>
      </c>
      <c r="H77" s="59">
        <v>0</v>
      </c>
      <c r="I77" s="59">
        <v>32</v>
      </c>
      <c r="J77" s="59">
        <v>95</v>
      </c>
      <c r="K77" s="59">
        <v>707</v>
      </c>
      <c r="L77" s="56">
        <v>20</v>
      </c>
    </row>
    <row r="78" spans="1:12" ht="15">
      <c r="A78" s="22"/>
      <c r="B78" s="15"/>
      <c r="C78" s="6"/>
      <c r="D78" s="16" t="s">
        <v>31</v>
      </c>
      <c r="E78" s="7"/>
      <c r="F78" s="17">
        <f>SUM(F72:F77)</f>
        <v>760</v>
      </c>
      <c r="G78" s="53">
        <f>SUM(G72:G77)</f>
        <v>22.7</v>
      </c>
      <c r="H78" s="17">
        <f>SUM(H72:H77)</f>
        <v>24.3</v>
      </c>
      <c r="I78" s="17">
        <f>SUM(I72:I77)</f>
        <v>101.24000000000001</v>
      </c>
      <c r="J78" s="17">
        <f>SUM(J72:J77)</f>
        <v>827.5</v>
      </c>
      <c r="K78" s="23"/>
      <c r="L78" s="17">
        <f>SUM(L72:L77)</f>
        <v>150</v>
      </c>
    </row>
    <row r="79" spans="1:12" ht="15.75" customHeight="1" thickBot="1">
      <c r="A79" s="27">
        <f>A67</f>
        <v>1</v>
      </c>
      <c r="B79" s="28">
        <f>B67</f>
        <v>5</v>
      </c>
      <c r="C79" s="82" t="s">
        <v>4</v>
      </c>
      <c r="D79" s="83"/>
      <c r="E79" s="29"/>
      <c r="F79" s="63">
        <f>F71+F78</f>
        <v>1270</v>
      </c>
      <c r="G79" s="54">
        <f>G71+G78</f>
        <v>39.35</v>
      </c>
      <c r="H79" s="30">
        <f>H71+H78</f>
        <v>40.299999999999997</v>
      </c>
      <c r="I79" s="30">
        <f>I71+I78</f>
        <v>186.51000000000002</v>
      </c>
      <c r="J79" s="30">
        <f>J71+J78</f>
        <v>1307.8</v>
      </c>
      <c r="K79" s="30"/>
      <c r="L79" s="30">
        <f>L71+L78</f>
        <v>266</v>
      </c>
    </row>
    <row r="80" spans="1:12" ht="15">
      <c r="A80" s="18">
        <v>2</v>
      </c>
      <c r="B80" s="19">
        <v>1</v>
      </c>
      <c r="C80" s="20" t="s">
        <v>20</v>
      </c>
      <c r="D80" s="68" t="s">
        <v>21</v>
      </c>
      <c r="E80" s="69" t="s">
        <v>123</v>
      </c>
      <c r="F80" s="61">
        <v>150</v>
      </c>
      <c r="G80" s="58">
        <v>4.26</v>
      </c>
      <c r="H80" s="59">
        <v>7</v>
      </c>
      <c r="I80" s="59">
        <v>26</v>
      </c>
      <c r="J80" s="59">
        <v>159.4</v>
      </c>
      <c r="K80" s="59" t="s">
        <v>127</v>
      </c>
      <c r="L80" s="74">
        <v>35</v>
      </c>
    </row>
    <row r="81" spans="1:12" ht="15">
      <c r="A81" s="21"/>
      <c r="B81" s="13"/>
      <c r="C81" s="9"/>
      <c r="D81" s="5" t="s">
        <v>126</v>
      </c>
      <c r="E81" s="60" t="s">
        <v>124</v>
      </c>
      <c r="F81" s="61">
        <v>125</v>
      </c>
      <c r="G81" s="58">
        <v>3.8</v>
      </c>
      <c r="H81" s="59">
        <v>3</v>
      </c>
      <c r="I81" s="59">
        <v>19.600000000000001</v>
      </c>
      <c r="J81" s="59">
        <v>112</v>
      </c>
      <c r="K81" s="59" t="s">
        <v>128</v>
      </c>
      <c r="L81" s="74">
        <v>42</v>
      </c>
    </row>
    <row r="82" spans="1:12" ht="15">
      <c r="A82" s="21"/>
      <c r="B82" s="13"/>
      <c r="C82" s="9"/>
      <c r="D82" s="67" t="s">
        <v>22</v>
      </c>
      <c r="E82" s="60" t="s">
        <v>125</v>
      </c>
      <c r="F82" s="61">
        <v>200</v>
      </c>
      <c r="G82" s="58">
        <v>3.36</v>
      </c>
      <c r="H82" s="59">
        <v>1</v>
      </c>
      <c r="I82" s="59">
        <v>17.18</v>
      </c>
      <c r="J82" s="59">
        <v>88.1</v>
      </c>
      <c r="K82" s="59" t="s">
        <v>129</v>
      </c>
      <c r="L82" s="74">
        <v>13</v>
      </c>
    </row>
    <row r="83" spans="1:12" ht="15">
      <c r="A83" s="21"/>
      <c r="B83" s="13"/>
      <c r="C83" s="9"/>
      <c r="D83" s="67" t="s">
        <v>23</v>
      </c>
      <c r="E83" s="60" t="s">
        <v>38</v>
      </c>
      <c r="F83" s="61">
        <v>40</v>
      </c>
      <c r="G83" s="58">
        <v>3</v>
      </c>
      <c r="H83" s="59">
        <v>1</v>
      </c>
      <c r="I83" s="59">
        <v>20.56</v>
      </c>
      <c r="J83" s="59">
        <v>104.8</v>
      </c>
      <c r="K83" s="59" t="s">
        <v>39</v>
      </c>
      <c r="L83" s="74">
        <v>8</v>
      </c>
    </row>
    <row r="84" spans="1:12" ht="15">
      <c r="A84" s="21"/>
      <c r="B84" s="13"/>
      <c r="C84" s="9"/>
      <c r="D84" s="67" t="s">
        <v>55</v>
      </c>
      <c r="E84" s="60" t="s">
        <v>71</v>
      </c>
      <c r="F84" s="61">
        <v>10</v>
      </c>
      <c r="G84" s="58">
        <v>1.08</v>
      </c>
      <c r="H84" s="59">
        <v>7</v>
      </c>
      <c r="I84" s="59">
        <v>0.13</v>
      </c>
      <c r="J84" s="59">
        <v>66.099999999999994</v>
      </c>
      <c r="K84" s="59" t="s">
        <v>42</v>
      </c>
      <c r="L84" s="74">
        <v>18</v>
      </c>
    </row>
    <row r="85" spans="1:12" ht="15">
      <c r="A85" s="22"/>
      <c r="B85" s="15"/>
      <c r="C85" s="6"/>
      <c r="D85" s="16" t="s">
        <v>31</v>
      </c>
      <c r="E85" s="7"/>
      <c r="F85" s="17">
        <f>SUM(F80:F84)</f>
        <v>525</v>
      </c>
      <c r="G85" s="53">
        <f>SUM(G80:G84)</f>
        <v>15.499999999999998</v>
      </c>
      <c r="H85" s="17">
        <f>SUM(H80:H84)</f>
        <v>19</v>
      </c>
      <c r="I85" s="17">
        <f>SUM(I80:I84)</f>
        <v>83.47</v>
      </c>
      <c r="J85" s="17">
        <f>SUM(J80:J84)</f>
        <v>530.4</v>
      </c>
      <c r="K85" s="23"/>
      <c r="L85" s="17">
        <f>SUM(L80:L84)</f>
        <v>116</v>
      </c>
    </row>
    <row r="86" spans="1:12" ht="15">
      <c r="A86" s="24">
        <f>A80</f>
        <v>2</v>
      </c>
      <c r="B86" s="11">
        <f>B80</f>
        <v>1</v>
      </c>
      <c r="C86" s="8" t="s">
        <v>25</v>
      </c>
      <c r="D86" s="67" t="s">
        <v>27</v>
      </c>
      <c r="E86" s="66" t="s">
        <v>130</v>
      </c>
      <c r="F86" s="61">
        <v>250</v>
      </c>
      <c r="G86" s="58">
        <v>3.88</v>
      </c>
      <c r="H86" s="59">
        <v>6.7</v>
      </c>
      <c r="I86" s="59">
        <v>18.48</v>
      </c>
      <c r="J86" s="59">
        <v>156.6</v>
      </c>
      <c r="K86" s="59" t="s">
        <v>132</v>
      </c>
      <c r="L86" s="74">
        <v>20</v>
      </c>
    </row>
    <row r="87" spans="1:12" ht="15">
      <c r="A87" s="21"/>
      <c r="B87" s="13"/>
      <c r="C87" s="9"/>
      <c r="D87" s="67" t="s">
        <v>27</v>
      </c>
      <c r="E87" s="66" t="s">
        <v>44</v>
      </c>
      <c r="F87" s="61">
        <v>10</v>
      </c>
      <c r="G87" s="58">
        <v>2.31</v>
      </c>
      <c r="H87" s="59">
        <v>3</v>
      </c>
      <c r="I87" s="59"/>
      <c r="J87" s="59">
        <v>35.200000000000003</v>
      </c>
      <c r="K87" s="59" t="s">
        <v>49</v>
      </c>
      <c r="L87" s="74">
        <v>18</v>
      </c>
    </row>
    <row r="88" spans="1:12" ht="15">
      <c r="A88" s="21"/>
      <c r="B88" s="13"/>
      <c r="C88" s="9"/>
      <c r="D88" s="67" t="s">
        <v>27</v>
      </c>
      <c r="E88" s="66" t="s">
        <v>83</v>
      </c>
      <c r="F88" s="61">
        <v>20</v>
      </c>
      <c r="G88" s="58">
        <v>0.59</v>
      </c>
      <c r="H88" s="59"/>
      <c r="I88" s="59">
        <v>15.62</v>
      </c>
      <c r="J88" s="59">
        <v>80</v>
      </c>
      <c r="K88" s="59" t="s">
        <v>87</v>
      </c>
      <c r="L88" s="74">
        <v>5</v>
      </c>
    </row>
    <row r="89" spans="1:12" ht="15">
      <c r="A89" s="21"/>
      <c r="B89" s="13"/>
      <c r="C89" s="9"/>
      <c r="D89" s="67" t="s">
        <v>26</v>
      </c>
      <c r="E89" s="66" t="s">
        <v>131</v>
      </c>
      <c r="F89" s="61">
        <v>60</v>
      </c>
      <c r="G89" s="58">
        <v>0.48</v>
      </c>
      <c r="H89" s="59"/>
      <c r="I89" s="59">
        <v>6</v>
      </c>
      <c r="J89" s="59">
        <v>33</v>
      </c>
      <c r="K89" s="59" t="s">
        <v>133</v>
      </c>
      <c r="L89" s="74">
        <v>20</v>
      </c>
    </row>
    <row r="90" spans="1:12" ht="15">
      <c r="A90" s="21"/>
      <c r="B90" s="13"/>
      <c r="C90" s="9"/>
      <c r="D90" s="67" t="s">
        <v>28</v>
      </c>
      <c r="E90" s="66" t="s">
        <v>56</v>
      </c>
      <c r="F90" s="61">
        <v>90</v>
      </c>
      <c r="G90" s="58">
        <v>13.98</v>
      </c>
      <c r="H90" s="59">
        <v>8.8000000000000007</v>
      </c>
      <c r="I90" s="59">
        <v>7.93</v>
      </c>
      <c r="J90" s="59">
        <v>167.2</v>
      </c>
      <c r="K90" s="59" t="s">
        <v>134</v>
      </c>
      <c r="L90" s="74">
        <v>55</v>
      </c>
    </row>
    <row r="91" spans="1:12" ht="15">
      <c r="A91" s="21"/>
      <c r="B91" s="13"/>
      <c r="C91" s="9"/>
      <c r="D91" s="67" t="s">
        <v>29</v>
      </c>
      <c r="E91" s="66" t="s">
        <v>45</v>
      </c>
      <c r="F91" s="61">
        <v>150</v>
      </c>
      <c r="G91" s="58">
        <v>2.0699999999999998</v>
      </c>
      <c r="H91" s="59">
        <v>3.7</v>
      </c>
      <c r="I91" s="59">
        <v>28.71</v>
      </c>
      <c r="J91" s="59">
        <v>212.7</v>
      </c>
      <c r="K91" s="59" t="s">
        <v>52</v>
      </c>
      <c r="L91" s="74">
        <v>15</v>
      </c>
    </row>
    <row r="92" spans="1:12" ht="15">
      <c r="A92" s="21"/>
      <c r="B92" s="13"/>
      <c r="C92" s="9"/>
      <c r="D92" s="67" t="s">
        <v>30</v>
      </c>
      <c r="E92" s="66" t="s">
        <v>46</v>
      </c>
      <c r="F92" s="61">
        <v>200</v>
      </c>
      <c r="G92" s="58">
        <v>0.15</v>
      </c>
      <c r="H92" s="59"/>
      <c r="I92" s="59">
        <v>19.059999999999999</v>
      </c>
      <c r="J92" s="59">
        <v>78.400000000000006</v>
      </c>
      <c r="K92" s="59" t="s">
        <v>53</v>
      </c>
      <c r="L92" s="74">
        <v>12</v>
      </c>
    </row>
    <row r="93" spans="1:12" ht="15">
      <c r="A93" s="21"/>
      <c r="B93" s="13"/>
      <c r="C93" s="9"/>
      <c r="D93" s="67" t="s">
        <v>169</v>
      </c>
      <c r="E93" s="66" t="s">
        <v>47</v>
      </c>
      <c r="F93" s="61">
        <v>40</v>
      </c>
      <c r="G93" s="58">
        <v>3.4</v>
      </c>
      <c r="H93" s="59">
        <v>1</v>
      </c>
      <c r="I93" s="59">
        <v>19.399999999999999</v>
      </c>
      <c r="J93" s="59">
        <v>103.6</v>
      </c>
      <c r="K93" s="59" t="s">
        <v>54</v>
      </c>
      <c r="L93" s="74">
        <v>5</v>
      </c>
    </row>
    <row r="94" spans="1:12" ht="15">
      <c r="A94" s="22"/>
      <c r="B94" s="15"/>
      <c r="C94" s="6"/>
      <c r="D94" s="16" t="s">
        <v>31</v>
      </c>
      <c r="E94" s="7"/>
      <c r="F94" s="17">
        <f>SUM(F86:F93)</f>
        <v>820</v>
      </c>
      <c r="G94" s="53">
        <f>SUM(G86:G93)</f>
        <v>26.86</v>
      </c>
      <c r="H94" s="17">
        <f>SUM(H86:H93)</f>
        <v>23.2</v>
      </c>
      <c r="I94" s="17">
        <f>SUM(I86:I93)</f>
        <v>115.20000000000002</v>
      </c>
      <c r="J94" s="17">
        <f>SUM(J86:J93)</f>
        <v>866.7</v>
      </c>
      <c r="K94" s="23"/>
      <c r="L94" s="17">
        <f>SUM(L86:L93)</f>
        <v>150</v>
      </c>
    </row>
    <row r="95" spans="1:12" ht="15.75" thickBot="1">
      <c r="A95" s="27">
        <f>A80</f>
        <v>2</v>
      </c>
      <c r="B95" s="28">
        <f>B80</f>
        <v>1</v>
      </c>
      <c r="C95" s="82" t="s">
        <v>4</v>
      </c>
      <c r="D95" s="83"/>
      <c r="E95" s="29"/>
      <c r="F95" s="30">
        <f>F85+F94</f>
        <v>1345</v>
      </c>
      <c r="G95" s="54">
        <f>G85+G94</f>
        <v>42.36</v>
      </c>
      <c r="H95" s="30">
        <f>H85+H94</f>
        <v>42.2</v>
      </c>
      <c r="I95" s="30">
        <f>I85+I94</f>
        <v>198.67000000000002</v>
      </c>
      <c r="J95" s="30">
        <f>J85+J94</f>
        <v>1397.1</v>
      </c>
      <c r="K95" s="30"/>
      <c r="L95" s="30">
        <f>L85+L94</f>
        <v>266</v>
      </c>
    </row>
    <row r="96" spans="1:12" ht="15">
      <c r="A96" s="12">
        <v>2</v>
      </c>
      <c r="B96" s="13">
        <v>2</v>
      </c>
      <c r="C96" s="20" t="s">
        <v>20</v>
      </c>
      <c r="D96" s="68" t="s">
        <v>21</v>
      </c>
      <c r="E96" s="69" t="s">
        <v>135</v>
      </c>
      <c r="F96" s="61">
        <v>150</v>
      </c>
      <c r="G96" s="58">
        <v>13.4</v>
      </c>
      <c r="H96" s="59">
        <v>14</v>
      </c>
      <c r="I96" s="59">
        <v>22</v>
      </c>
      <c r="J96" s="59">
        <v>310.5</v>
      </c>
      <c r="K96" s="59" t="s">
        <v>136</v>
      </c>
      <c r="L96" s="74">
        <v>66</v>
      </c>
    </row>
    <row r="97" spans="1:12" ht="15">
      <c r="A97" s="12"/>
      <c r="B97" s="13"/>
      <c r="C97" s="9"/>
      <c r="D97" s="5" t="s">
        <v>75</v>
      </c>
      <c r="E97" s="60" t="s">
        <v>70</v>
      </c>
      <c r="F97" s="61">
        <v>30</v>
      </c>
      <c r="G97" s="58">
        <v>2.37</v>
      </c>
      <c r="H97" s="59">
        <v>3</v>
      </c>
      <c r="I97" s="59">
        <v>16.32</v>
      </c>
      <c r="J97" s="59">
        <v>96.3</v>
      </c>
      <c r="K97" s="59" t="s">
        <v>78</v>
      </c>
      <c r="L97" s="74">
        <v>6</v>
      </c>
    </row>
    <row r="98" spans="1:12" ht="15">
      <c r="A98" s="12"/>
      <c r="B98" s="13"/>
      <c r="C98" s="9"/>
      <c r="D98" s="67" t="s">
        <v>22</v>
      </c>
      <c r="E98" s="70" t="s">
        <v>81</v>
      </c>
      <c r="F98" s="61">
        <v>200</v>
      </c>
      <c r="G98" s="58"/>
      <c r="H98" s="59"/>
      <c r="I98" s="59">
        <v>14.97</v>
      </c>
      <c r="J98" s="59">
        <v>59.9</v>
      </c>
      <c r="K98" s="59" t="s">
        <v>79</v>
      </c>
      <c r="L98" s="74">
        <v>5</v>
      </c>
    </row>
    <row r="99" spans="1:12" ht="15">
      <c r="A99" s="12"/>
      <c r="B99" s="13"/>
      <c r="C99" s="9"/>
      <c r="D99" s="67" t="s">
        <v>23</v>
      </c>
      <c r="E99" s="60" t="s">
        <v>38</v>
      </c>
      <c r="F99" s="61">
        <v>40</v>
      </c>
      <c r="G99" s="58">
        <v>3</v>
      </c>
      <c r="H99" s="59">
        <v>1</v>
      </c>
      <c r="I99" s="59">
        <v>20.56</v>
      </c>
      <c r="J99" s="59">
        <v>104.8</v>
      </c>
      <c r="K99" s="59" t="s">
        <v>39</v>
      </c>
      <c r="L99" s="74">
        <v>8</v>
      </c>
    </row>
    <row r="100" spans="1:12" ht="15">
      <c r="A100" s="12"/>
      <c r="B100" s="13"/>
      <c r="C100" s="9"/>
      <c r="D100" s="67" t="s">
        <v>24</v>
      </c>
      <c r="E100" s="70" t="s">
        <v>73</v>
      </c>
      <c r="F100" s="61">
        <v>100</v>
      </c>
      <c r="G100" s="58">
        <v>0.4</v>
      </c>
      <c r="H100" s="59"/>
      <c r="I100" s="59">
        <v>9.8000000000000007</v>
      </c>
      <c r="J100" s="59">
        <v>47</v>
      </c>
      <c r="K100" s="59" t="s">
        <v>80</v>
      </c>
      <c r="L100" s="74">
        <v>31</v>
      </c>
    </row>
    <row r="101" spans="1:12" ht="15">
      <c r="A101" s="14"/>
      <c r="B101" s="15"/>
      <c r="C101" s="6"/>
      <c r="D101" s="16" t="s">
        <v>31</v>
      </c>
      <c r="E101" s="7"/>
      <c r="F101" s="17">
        <f>SUM(F96:F100)</f>
        <v>520</v>
      </c>
      <c r="G101" s="53">
        <f>SUM(G96:G100)</f>
        <v>19.169999999999998</v>
      </c>
      <c r="H101" s="17">
        <f>SUM(H96:H100)</f>
        <v>18</v>
      </c>
      <c r="I101" s="17">
        <f>SUM(I96:I100)</f>
        <v>83.649999999999991</v>
      </c>
      <c r="J101" s="17">
        <f>SUM(J96:J100)</f>
        <v>618.5</v>
      </c>
      <c r="K101" s="23"/>
      <c r="L101" s="17">
        <f>SUM(L96:L100)</f>
        <v>116</v>
      </c>
    </row>
    <row r="102" spans="1:12" ht="15">
      <c r="A102" s="11">
        <f>A96</f>
        <v>2</v>
      </c>
      <c r="B102" s="11">
        <f>B96</f>
        <v>2</v>
      </c>
      <c r="C102" s="8" t="s">
        <v>25</v>
      </c>
      <c r="D102" s="67" t="s">
        <v>27</v>
      </c>
      <c r="E102" s="70" t="s">
        <v>137</v>
      </c>
      <c r="F102" s="61">
        <v>250</v>
      </c>
      <c r="G102" s="58">
        <v>10.23</v>
      </c>
      <c r="H102" s="59">
        <v>6.63</v>
      </c>
      <c r="I102" s="59">
        <v>12.83</v>
      </c>
      <c r="J102" s="59">
        <v>215.5</v>
      </c>
      <c r="K102" s="59">
        <v>1180</v>
      </c>
      <c r="L102" s="74">
        <v>38</v>
      </c>
    </row>
    <row r="103" spans="1:12" ht="15">
      <c r="A103" s="12"/>
      <c r="B103" s="13"/>
      <c r="C103" s="9"/>
      <c r="D103" s="67" t="s">
        <v>27</v>
      </c>
      <c r="E103" s="70" t="s">
        <v>83</v>
      </c>
      <c r="F103" s="61">
        <v>15</v>
      </c>
      <c r="G103" s="58">
        <v>0.59</v>
      </c>
      <c r="H103" s="59"/>
      <c r="I103" s="59">
        <v>11.71</v>
      </c>
      <c r="J103" s="59">
        <v>60</v>
      </c>
      <c r="K103" s="59">
        <v>943</v>
      </c>
      <c r="L103" s="74">
        <v>5</v>
      </c>
    </row>
    <row r="104" spans="1:12" ht="15" customHeight="1">
      <c r="A104" s="12"/>
      <c r="B104" s="13"/>
      <c r="C104" s="9"/>
      <c r="D104" s="73" t="s">
        <v>91</v>
      </c>
      <c r="E104" s="70" t="s">
        <v>179</v>
      </c>
      <c r="F104" s="61">
        <v>30</v>
      </c>
      <c r="G104" s="58">
        <v>0.24</v>
      </c>
      <c r="H104" s="59"/>
      <c r="I104" s="59">
        <v>3</v>
      </c>
      <c r="J104" s="59">
        <v>16.5</v>
      </c>
      <c r="K104" s="59">
        <v>818</v>
      </c>
      <c r="L104" s="74">
        <v>17</v>
      </c>
    </row>
    <row r="105" spans="1:12" ht="15">
      <c r="A105" s="12"/>
      <c r="B105" s="13"/>
      <c r="C105" s="9"/>
      <c r="D105" s="67" t="s">
        <v>28</v>
      </c>
      <c r="E105" s="60" t="s">
        <v>138</v>
      </c>
      <c r="F105" s="61">
        <v>90</v>
      </c>
      <c r="G105" s="58">
        <v>6.48</v>
      </c>
      <c r="H105" s="59">
        <v>9.6999999999999993</v>
      </c>
      <c r="I105" s="59">
        <v>11.42</v>
      </c>
      <c r="J105" s="59">
        <v>90.1</v>
      </c>
      <c r="K105" s="59">
        <v>967</v>
      </c>
      <c r="L105" s="74">
        <v>45</v>
      </c>
    </row>
    <row r="106" spans="1:12" ht="15">
      <c r="A106" s="12"/>
      <c r="B106" s="13"/>
      <c r="C106" s="9"/>
      <c r="D106" s="67" t="s">
        <v>29</v>
      </c>
      <c r="E106" s="60" t="s">
        <v>139</v>
      </c>
      <c r="F106" s="61">
        <v>150</v>
      </c>
      <c r="G106" s="58">
        <v>3.02</v>
      </c>
      <c r="H106" s="59">
        <v>5.8</v>
      </c>
      <c r="I106" s="59">
        <v>34.29</v>
      </c>
      <c r="J106" s="59">
        <v>165</v>
      </c>
      <c r="K106" s="59">
        <v>518</v>
      </c>
      <c r="L106" s="74">
        <v>25</v>
      </c>
    </row>
    <row r="107" spans="1:12" ht="15">
      <c r="A107" s="12"/>
      <c r="B107" s="13"/>
      <c r="C107" s="9"/>
      <c r="D107" s="67" t="s">
        <v>30</v>
      </c>
      <c r="E107" s="60" t="s">
        <v>140</v>
      </c>
      <c r="F107" s="61">
        <v>200</v>
      </c>
      <c r="G107" s="58">
        <v>0.05</v>
      </c>
      <c r="H107" s="59"/>
      <c r="I107" s="59">
        <v>25</v>
      </c>
      <c r="J107" s="59">
        <v>92.5</v>
      </c>
      <c r="K107" s="64">
        <v>1318</v>
      </c>
      <c r="L107" s="74">
        <v>15</v>
      </c>
    </row>
    <row r="108" spans="1:12" ht="15">
      <c r="A108" s="12"/>
      <c r="B108" s="13"/>
      <c r="C108" s="9"/>
      <c r="D108" s="67" t="s">
        <v>23</v>
      </c>
      <c r="E108" s="60" t="s">
        <v>64</v>
      </c>
      <c r="F108" s="61">
        <v>40</v>
      </c>
      <c r="G108" s="58">
        <v>4.28</v>
      </c>
      <c r="H108" s="59">
        <v>2</v>
      </c>
      <c r="I108" s="59">
        <v>17.399999999999999</v>
      </c>
      <c r="J108" s="59">
        <v>109.6</v>
      </c>
      <c r="K108" s="59">
        <v>897</v>
      </c>
      <c r="L108" s="74">
        <v>5</v>
      </c>
    </row>
    <row r="109" spans="1:12" ht="15">
      <c r="A109" s="14"/>
      <c r="B109" s="15"/>
      <c r="C109" s="6"/>
      <c r="D109" s="16" t="s">
        <v>31</v>
      </c>
      <c r="E109" s="7"/>
      <c r="F109" s="17">
        <f>SUM(F102:F108)</f>
        <v>775</v>
      </c>
      <c r="G109" s="53">
        <f>SUM(G102:G108)</f>
        <v>24.89</v>
      </c>
      <c r="H109" s="17">
        <f>SUM(H102:H108)</f>
        <v>24.13</v>
      </c>
      <c r="I109" s="17">
        <f>SUM(I102:I108)</f>
        <v>115.65</v>
      </c>
      <c r="J109" s="17">
        <f>SUM(J102:J108)</f>
        <v>749.2</v>
      </c>
      <c r="K109" s="23"/>
      <c r="L109" s="17">
        <f>SUM(L102:L108)</f>
        <v>150</v>
      </c>
    </row>
    <row r="110" spans="1:12" ht="15.75" thickBot="1">
      <c r="A110" s="31">
        <f>A96</f>
        <v>2</v>
      </c>
      <c r="B110" s="31">
        <f>B96</f>
        <v>2</v>
      </c>
      <c r="C110" s="82" t="s">
        <v>4</v>
      </c>
      <c r="D110" s="83"/>
      <c r="E110" s="29"/>
      <c r="F110" s="30">
        <f>F101+F109</f>
        <v>1295</v>
      </c>
      <c r="G110" s="54">
        <f>G101+G109</f>
        <v>44.06</v>
      </c>
      <c r="H110" s="30">
        <f>H101+H109</f>
        <v>42.129999999999995</v>
      </c>
      <c r="I110" s="30">
        <f>I101+I109</f>
        <v>199.3</v>
      </c>
      <c r="J110" s="30">
        <f>J101+J109</f>
        <v>1367.7</v>
      </c>
      <c r="K110" s="30"/>
      <c r="L110" s="30">
        <f>L101+L109</f>
        <v>266</v>
      </c>
    </row>
    <row r="111" spans="1:12" ht="15">
      <c r="A111" s="18">
        <v>2</v>
      </c>
      <c r="B111" s="19">
        <v>3</v>
      </c>
      <c r="C111" s="20" t="s">
        <v>20</v>
      </c>
      <c r="D111" s="68" t="s">
        <v>21</v>
      </c>
      <c r="E111" s="69" t="s">
        <v>141</v>
      </c>
      <c r="F111" s="61">
        <v>200</v>
      </c>
      <c r="G111" s="58">
        <v>5.07</v>
      </c>
      <c r="H111" s="59">
        <v>8</v>
      </c>
      <c r="I111" s="59">
        <v>18.87</v>
      </c>
      <c r="J111" s="59">
        <v>240</v>
      </c>
      <c r="K111" s="59" t="s">
        <v>144</v>
      </c>
      <c r="L111" s="74">
        <v>41</v>
      </c>
    </row>
    <row r="112" spans="1:12" ht="15">
      <c r="A112" s="21"/>
      <c r="B112" s="13"/>
      <c r="C112" s="9"/>
      <c r="D112" s="5" t="s">
        <v>55</v>
      </c>
      <c r="E112" s="60" t="s">
        <v>142</v>
      </c>
      <c r="F112" s="61">
        <v>60</v>
      </c>
      <c r="G112" s="58">
        <v>8.3800000000000008</v>
      </c>
      <c r="H112" s="59">
        <v>7</v>
      </c>
      <c r="I112" s="59">
        <v>20.57</v>
      </c>
      <c r="J112" s="59">
        <v>177.4</v>
      </c>
      <c r="K112" s="59" t="s">
        <v>145</v>
      </c>
      <c r="L112" s="74">
        <v>45</v>
      </c>
    </row>
    <row r="113" spans="1:12" ht="15">
      <c r="A113" s="21"/>
      <c r="B113" s="13"/>
      <c r="C113" s="9"/>
      <c r="D113" s="67" t="s">
        <v>22</v>
      </c>
      <c r="E113" s="70" t="s">
        <v>180</v>
      </c>
      <c r="F113" s="61">
        <v>200</v>
      </c>
      <c r="G113" s="58">
        <v>0.06</v>
      </c>
      <c r="H113" s="59"/>
      <c r="I113" s="59">
        <v>15.16</v>
      </c>
      <c r="J113" s="59">
        <v>59.9</v>
      </c>
      <c r="K113" s="59" t="s">
        <v>41</v>
      </c>
      <c r="L113" s="74">
        <v>8</v>
      </c>
    </row>
    <row r="114" spans="1:12" ht="15.75" customHeight="1">
      <c r="A114" s="21"/>
      <c r="B114" s="13"/>
      <c r="C114" s="9"/>
      <c r="D114" s="67" t="s">
        <v>66</v>
      </c>
      <c r="E114" s="60" t="s">
        <v>143</v>
      </c>
      <c r="F114" s="61">
        <v>60</v>
      </c>
      <c r="G114" s="58">
        <v>3.54</v>
      </c>
      <c r="H114" s="59">
        <v>3</v>
      </c>
      <c r="I114" s="59">
        <v>25</v>
      </c>
      <c r="J114" s="59">
        <v>219.6</v>
      </c>
      <c r="K114" s="59" t="s">
        <v>146</v>
      </c>
      <c r="L114" s="74">
        <v>22</v>
      </c>
    </row>
    <row r="115" spans="1:12" ht="15">
      <c r="A115" s="22"/>
      <c r="B115" s="15"/>
      <c r="C115" s="6"/>
      <c r="D115" s="16" t="s">
        <v>31</v>
      </c>
      <c r="E115" s="7"/>
      <c r="F115" s="17">
        <f>SUM(F111:F114)</f>
        <v>520</v>
      </c>
      <c r="G115" s="53">
        <f>SUM(G111:G114)</f>
        <v>17.05</v>
      </c>
      <c r="H115" s="17">
        <f>SUM(H111:H114)</f>
        <v>18</v>
      </c>
      <c r="I115" s="17">
        <f>SUM(I111:I114)</f>
        <v>79.599999999999994</v>
      </c>
      <c r="J115" s="17">
        <f>SUM(J111:J114)</f>
        <v>696.9</v>
      </c>
      <c r="K115" s="23"/>
      <c r="L115" s="17">
        <f>SUM(L111:L114)</f>
        <v>116</v>
      </c>
    </row>
    <row r="116" spans="1:12" ht="15">
      <c r="A116" s="24">
        <f>A111</f>
        <v>2</v>
      </c>
      <c r="B116" s="11">
        <f>B111</f>
        <v>3</v>
      </c>
      <c r="C116" s="8" t="s">
        <v>25</v>
      </c>
      <c r="D116" s="67" t="s">
        <v>156</v>
      </c>
      <c r="E116" s="60" t="s">
        <v>149</v>
      </c>
      <c r="F116" s="61">
        <v>250</v>
      </c>
      <c r="G116" s="58">
        <v>4.09</v>
      </c>
      <c r="H116" s="59">
        <v>8.3000000000000007</v>
      </c>
      <c r="I116" s="59">
        <v>19.88</v>
      </c>
      <c r="J116" s="59">
        <v>127.1</v>
      </c>
      <c r="K116" s="59" t="s">
        <v>152</v>
      </c>
      <c r="L116" s="74">
        <v>43</v>
      </c>
    </row>
    <row r="117" spans="1:12" ht="15">
      <c r="A117" s="21"/>
      <c r="B117" s="13"/>
      <c r="C117" s="9"/>
      <c r="D117" s="67" t="s">
        <v>91</v>
      </c>
      <c r="E117" s="60" t="s">
        <v>116</v>
      </c>
      <c r="F117" s="61">
        <v>30</v>
      </c>
      <c r="G117" s="58">
        <v>0.44</v>
      </c>
      <c r="H117" s="59">
        <v>3</v>
      </c>
      <c r="I117" s="59">
        <v>2.6</v>
      </c>
      <c r="J117" s="59">
        <v>34.799999999999997</v>
      </c>
      <c r="K117" s="59" t="s">
        <v>120</v>
      </c>
      <c r="L117" s="74">
        <v>12</v>
      </c>
    </row>
    <row r="118" spans="1:12" ht="15">
      <c r="A118" s="21"/>
      <c r="B118" s="13"/>
      <c r="C118" s="9"/>
      <c r="D118" s="67" t="s">
        <v>28</v>
      </c>
      <c r="E118" s="60" t="s">
        <v>150</v>
      </c>
      <c r="F118" s="61">
        <v>90</v>
      </c>
      <c r="G118" s="58">
        <v>15.6</v>
      </c>
      <c r="H118" s="59">
        <v>6.7</v>
      </c>
      <c r="I118" s="59">
        <v>3.23</v>
      </c>
      <c r="J118" s="59">
        <v>119</v>
      </c>
      <c r="K118" s="59" t="s">
        <v>153</v>
      </c>
      <c r="L118" s="74">
        <v>61</v>
      </c>
    </row>
    <row r="119" spans="1:12" ht="15">
      <c r="A119" s="21"/>
      <c r="B119" s="13"/>
      <c r="C119" s="9"/>
      <c r="D119" s="67" t="s">
        <v>29</v>
      </c>
      <c r="E119" s="60" t="s">
        <v>57</v>
      </c>
      <c r="F119" s="61">
        <v>150</v>
      </c>
      <c r="G119" s="58">
        <v>3.35</v>
      </c>
      <c r="H119" s="59">
        <v>5.8</v>
      </c>
      <c r="I119" s="59">
        <v>35.01</v>
      </c>
      <c r="J119" s="59">
        <v>220.5</v>
      </c>
      <c r="K119" s="59" t="s">
        <v>154</v>
      </c>
      <c r="L119" s="74">
        <v>15</v>
      </c>
    </row>
    <row r="120" spans="1:12" ht="15">
      <c r="A120" s="21"/>
      <c r="B120" s="13"/>
      <c r="C120" s="9"/>
      <c r="D120" s="67" t="s">
        <v>30</v>
      </c>
      <c r="E120" s="60" t="s">
        <v>151</v>
      </c>
      <c r="F120" s="61">
        <v>200</v>
      </c>
      <c r="G120" s="58"/>
      <c r="H120" s="59"/>
      <c r="I120" s="59">
        <v>28.13</v>
      </c>
      <c r="J120" s="59">
        <v>116.1</v>
      </c>
      <c r="K120" s="59" t="s">
        <v>155</v>
      </c>
      <c r="L120" s="74">
        <v>14</v>
      </c>
    </row>
    <row r="121" spans="1:12" ht="15">
      <c r="A121" s="21"/>
      <c r="B121" s="13"/>
      <c r="C121" s="9"/>
      <c r="D121" s="67" t="s">
        <v>23</v>
      </c>
      <c r="E121" s="60" t="s">
        <v>47</v>
      </c>
      <c r="F121" s="41">
        <v>40</v>
      </c>
      <c r="G121" s="52">
        <v>3.4</v>
      </c>
      <c r="H121" s="41">
        <v>1</v>
      </c>
      <c r="I121" s="41">
        <v>19.399999999999999</v>
      </c>
      <c r="J121" s="41">
        <v>103.6</v>
      </c>
      <c r="K121" s="42">
        <v>1148</v>
      </c>
      <c r="L121" s="41">
        <v>5</v>
      </c>
    </row>
    <row r="122" spans="1:12" ht="15">
      <c r="A122" s="22"/>
      <c r="B122" s="15"/>
      <c r="C122" s="6"/>
      <c r="D122" s="16" t="s">
        <v>31</v>
      </c>
      <c r="E122" s="7"/>
      <c r="F122" s="17">
        <f>SUM(F116:F121)</f>
        <v>760</v>
      </c>
      <c r="G122" s="53">
        <f>SUM(G116:G121)</f>
        <v>26.88</v>
      </c>
      <c r="H122" s="17">
        <f>SUM(H116:H121)</f>
        <v>24.8</v>
      </c>
      <c r="I122" s="17">
        <f>SUM(I116:I121)</f>
        <v>108.25</v>
      </c>
      <c r="J122" s="17">
        <f>SUM(J116:J121)</f>
        <v>721.1</v>
      </c>
      <c r="K122" s="23"/>
      <c r="L122" s="17">
        <f>SUM(L116:L121)</f>
        <v>150</v>
      </c>
    </row>
    <row r="123" spans="1:12" ht="15.75" thickBot="1">
      <c r="A123" s="27">
        <f>A111</f>
        <v>2</v>
      </c>
      <c r="B123" s="28">
        <f>B111</f>
        <v>3</v>
      </c>
      <c r="C123" s="82" t="s">
        <v>4</v>
      </c>
      <c r="D123" s="83"/>
      <c r="E123" s="29"/>
      <c r="F123" s="30">
        <f>F115+F122</f>
        <v>1280</v>
      </c>
      <c r="G123" s="54">
        <f>G115+G122</f>
        <v>43.93</v>
      </c>
      <c r="H123" s="30">
        <f>H115+H122</f>
        <v>42.8</v>
      </c>
      <c r="I123" s="30">
        <f>I115+I122</f>
        <v>187.85</v>
      </c>
      <c r="J123" s="30">
        <f>J115+J122</f>
        <v>1418</v>
      </c>
      <c r="K123" s="30"/>
      <c r="L123" s="30">
        <f>L115+L122</f>
        <v>266</v>
      </c>
    </row>
    <row r="124" spans="1:12" ht="15">
      <c r="A124" s="18">
        <v>2</v>
      </c>
      <c r="B124" s="19">
        <v>4</v>
      </c>
      <c r="C124" s="20" t="s">
        <v>20</v>
      </c>
      <c r="D124" s="68" t="s">
        <v>21</v>
      </c>
      <c r="E124" s="69" t="s">
        <v>147</v>
      </c>
      <c r="F124" s="61">
        <v>50</v>
      </c>
      <c r="G124" s="58">
        <v>7.99</v>
      </c>
      <c r="H124" s="59">
        <v>9</v>
      </c>
      <c r="I124" s="59">
        <v>5.94</v>
      </c>
      <c r="J124" s="59">
        <v>158.30000000000001</v>
      </c>
      <c r="K124" s="64">
        <v>1054</v>
      </c>
      <c r="L124" s="74">
        <v>45</v>
      </c>
    </row>
    <row r="125" spans="1:12" ht="15">
      <c r="A125" s="21"/>
      <c r="B125" s="13"/>
      <c r="C125" s="9"/>
      <c r="D125" s="5" t="s">
        <v>21</v>
      </c>
      <c r="E125" s="60" t="s">
        <v>92</v>
      </c>
      <c r="F125" s="61">
        <v>150</v>
      </c>
      <c r="G125" s="58">
        <v>3.31</v>
      </c>
      <c r="H125" s="59">
        <v>5</v>
      </c>
      <c r="I125" s="59">
        <v>27.17</v>
      </c>
      <c r="J125" s="59">
        <v>210</v>
      </c>
      <c r="K125" s="59">
        <v>995</v>
      </c>
      <c r="L125" s="74">
        <v>30</v>
      </c>
    </row>
    <row r="126" spans="1:12" ht="15">
      <c r="A126" s="21"/>
      <c r="B126" s="13"/>
      <c r="C126" s="9"/>
      <c r="D126" s="67" t="s">
        <v>22</v>
      </c>
      <c r="E126" s="60" t="s">
        <v>94</v>
      </c>
      <c r="F126" s="61">
        <v>200</v>
      </c>
      <c r="G126" s="58">
        <v>0.1</v>
      </c>
      <c r="H126" s="59"/>
      <c r="I126" s="59">
        <v>16</v>
      </c>
      <c r="J126" s="59">
        <v>59.9</v>
      </c>
      <c r="K126" s="59">
        <v>971</v>
      </c>
      <c r="L126" s="74">
        <v>10</v>
      </c>
    </row>
    <row r="127" spans="1:12" ht="15">
      <c r="A127" s="21"/>
      <c r="B127" s="13"/>
      <c r="C127" s="9"/>
      <c r="D127" s="67" t="s">
        <v>23</v>
      </c>
      <c r="E127" s="60" t="s">
        <v>38</v>
      </c>
      <c r="F127" s="61">
        <v>20</v>
      </c>
      <c r="G127" s="58">
        <v>1.5</v>
      </c>
      <c r="H127" s="59">
        <v>1</v>
      </c>
      <c r="I127" s="59">
        <v>10.28</v>
      </c>
      <c r="J127" s="59">
        <v>52.4</v>
      </c>
      <c r="K127" s="59">
        <v>693</v>
      </c>
      <c r="L127" s="74">
        <v>4</v>
      </c>
    </row>
    <row r="128" spans="1:12" ht="15">
      <c r="A128" s="21"/>
      <c r="B128" s="13"/>
      <c r="C128" s="9"/>
      <c r="D128" s="67" t="s">
        <v>157</v>
      </c>
      <c r="E128" s="60" t="s">
        <v>148</v>
      </c>
      <c r="F128" s="61">
        <v>40</v>
      </c>
      <c r="G128" s="58">
        <v>0.37</v>
      </c>
      <c r="H128" s="59">
        <v>2</v>
      </c>
      <c r="I128" s="59">
        <v>5.77</v>
      </c>
      <c r="J128" s="59">
        <v>31.9</v>
      </c>
      <c r="K128" s="59">
        <v>814</v>
      </c>
      <c r="L128" s="74">
        <v>15</v>
      </c>
    </row>
    <row r="129" spans="1:12" ht="15">
      <c r="A129" s="21"/>
      <c r="B129" s="13"/>
      <c r="C129" s="9"/>
      <c r="D129" s="5" t="s">
        <v>158</v>
      </c>
      <c r="E129" s="70" t="s">
        <v>93</v>
      </c>
      <c r="F129" s="61">
        <v>40</v>
      </c>
      <c r="G129" s="58">
        <v>5.48</v>
      </c>
      <c r="H129" s="59">
        <v>2.5</v>
      </c>
      <c r="I129" s="59">
        <v>6.36</v>
      </c>
      <c r="J129" s="59">
        <v>69.3</v>
      </c>
      <c r="K129" s="59">
        <v>806.13</v>
      </c>
      <c r="L129" s="74">
        <v>12</v>
      </c>
    </row>
    <row r="130" spans="1:12" ht="15">
      <c r="A130" s="22"/>
      <c r="B130" s="15"/>
      <c r="C130" s="6"/>
      <c r="D130" s="16" t="s">
        <v>31</v>
      </c>
      <c r="E130" s="7"/>
      <c r="F130" s="17">
        <f>SUM(F124:F129)</f>
        <v>500</v>
      </c>
      <c r="G130" s="53">
        <f>SUM(G124:G129)</f>
        <v>18.75</v>
      </c>
      <c r="H130" s="17">
        <f>SUM(H124:H129)</f>
        <v>19.5</v>
      </c>
      <c r="I130" s="17">
        <f>SUM(I124:I129)</f>
        <v>71.52</v>
      </c>
      <c r="J130" s="17">
        <f>SUM(J124:J129)</f>
        <v>581.79999999999995</v>
      </c>
      <c r="K130" s="23"/>
      <c r="L130" s="17">
        <f>SUM(L124:L129)</f>
        <v>116</v>
      </c>
    </row>
    <row r="131" spans="1:12" ht="15">
      <c r="A131" s="24">
        <f>A124</f>
        <v>2</v>
      </c>
      <c r="B131" s="11">
        <f>B124</f>
        <v>4</v>
      </c>
      <c r="C131" s="8" t="s">
        <v>25</v>
      </c>
      <c r="D131" s="67" t="s">
        <v>27</v>
      </c>
      <c r="E131" s="60" t="s">
        <v>159</v>
      </c>
      <c r="F131" s="61">
        <v>250</v>
      </c>
      <c r="G131" s="59">
        <v>1.98</v>
      </c>
      <c r="H131" s="58">
        <v>4.7</v>
      </c>
      <c r="I131" s="59">
        <v>10.66</v>
      </c>
      <c r="J131" s="59">
        <v>118.1</v>
      </c>
      <c r="K131" s="76" t="s">
        <v>160</v>
      </c>
      <c r="L131" s="74">
        <v>25</v>
      </c>
    </row>
    <row r="132" spans="1:12" ht="15">
      <c r="A132" s="21"/>
      <c r="B132" s="13"/>
      <c r="C132" s="9"/>
      <c r="D132" s="67" t="s">
        <v>27</v>
      </c>
      <c r="E132" s="60" t="s">
        <v>44</v>
      </c>
      <c r="F132" s="61">
        <v>10</v>
      </c>
      <c r="G132" s="59">
        <v>2.31</v>
      </c>
      <c r="H132" s="58">
        <v>2.31</v>
      </c>
      <c r="I132" s="59"/>
      <c r="J132" s="59">
        <v>35.200000000000003</v>
      </c>
      <c r="K132" s="76" t="s">
        <v>49</v>
      </c>
      <c r="L132" s="74">
        <v>18</v>
      </c>
    </row>
    <row r="133" spans="1:12" ht="15">
      <c r="A133" s="21"/>
      <c r="B133" s="13"/>
      <c r="C133" s="9"/>
      <c r="D133" s="67" t="s">
        <v>157</v>
      </c>
      <c r="E133" s="60" t="s">
        <v>131</v>
      </c>
      <c r="F133" s="61">
        <v>30</v>
      </c>
      <c r="G133" s="59">
        <v>2.8</v>
      </c>
      <c r="H133" s="58">
        <v>2.2000000000000002</v>
      </c>
      <c r="I133" s="59">
        <v>19.8</v>
      </c>
      <c r="J133" s="59">
        <v>40.5</v>
      </c>
      <c r="K133" s="76" t="s">
        <v>133</v>
      </c>
      <c r="L133" s="74">
        <v>10</v>
      </c>
    </row>
    <row r="134" spans="1:12" ht="15">
      <c r="A134" s="21"/>
      <c r="B134" s="13"/>
      <c r="C134" s="9"/>
      <c r="D134" s="73" t="s">
        <v>67</v>
      </c>
      <c r="E134" s="70" t="s">
        <v>186</v>
      </c>
      <c r="F134" s="61">
        <v>90</v>
      </c>
      <c r="G134" s="59">
        <v>13.4</v>
      </c>
      <c r="H134" s="58">
        <v>14.2</v>
      </c>
      <c r="I134" s="59">
        <v>5.4</v>
      </c>
      <c r="J134" s="59">
        <v>271</v>
      </c>
      <c r="K134" s="76" t="s">
        <v>161</v>
      </c>
      <c r="L134" s="74">
        <v>57</v>
      </c>
    </row>
    <row r="135" spans="1:12" ht="15">
      <c r="A135" s="21"/>
      <c r="B135" s="13"/>
      <c r="C135" s="9"/>
      <c r="D135" s="67" t="s">
        <v>29</v>
      </c>
      <c r="E135" s="70" t="s">
        <v>101</v>
      </c>
      <c r="F135" s="61">
        <v>150</v>
      </c>
      <c r="G135" s="59">
        <v>3.2</v>
      </c>
      <c r="H135" s="58">
        <v>3.1</v>
      </c>
      <c r="I135" s="59">
        <v>39.35</v>
      </c>
      <c r="J135" s="59">
        <v>240.8</v>
      </c>
      <c r="K135" s="76">
        <v>998</v>
      </c>
      <c r="L135" s="74">
        <v>15</v>
      </c>
    </row>
    <row r="136" spans="1:12" ht="15">
      <c r="A136" s="21"/>
      <c r="B136" s="13"/>
      <c r="C136" s="9"/>
      <c r="D136" s="67" t="s">
        <v>30</v>
      </c>
      <c r="E136" s="60" t="s">
        <v>118</v>
      </c>
      <c r="F136" s="61">
        <v>200</v>
      </c>
      <c r="G136" s="59"/>
      <c r="H136" s="58"/>
      <c r="I136" s="59">
        <v>22.4</v>
      </c>
      <c r="J136" s="59">
        <v>95</v>
      </c>
      <c r="K136" s="76" t="s">
        <v>122</v>
      </c>
      <c r="L136" s="74">
        <v>20</v>
      </c>
    </row>
    <row r="137" spans="1:12" ht="15">
      <c r="A137" s="21"/>
      <c r="B137" s="13"/>
      <c r="C137" s="9"/>
      <c r="D137" s="67" t="s">
        <v>169</v>
      </c>
      <c r="E137" s="60" t="s">
        <v>64</v>
      </c>
      <c r="F137" s="61">
        <v>40</v>
      </c>
      <c r="G137" s="59">
        <v>3</v>
      </c>
      <c r="H137" s="58">
        <v>1.1000000000000001</v>
      </c>
      <c r="I137" s="59">
        <v>17.399999999999999</v>
      </c>
      <c r="J137" s="59">
        <v>109.6</v>
      </c>
      <c r="K137" s="76" t="s">
        <v>68</v>
      </c>
      <c r="L137" s="74">
        <v>5</v>
      </c>
    </row>
    <row r="138" spans="1:12" ht="15">
      <c r="A138" s="22"/>
      <c r="B138" s="15"/>
      <c r="C138" s="6"/>
      <c r="D138" s="16" t="s">
        <v>31</v>
      </c>
      <c r="E138" s="7"/>
      <c r="F138" s="17">
        <f>SUM(F131:F137)</f>
        <v>770</v>
      </c>
      <c r="G138" s="53">
        <f>SUM(G131:G137)</f>
        <v>26.69</v>
      </c>
      <c r="H138" s="17">
        <f>SUM(H131:H137)</f>
        <v>27.610000000000003</v>
      </c>
      <c r="I138" s="17">
        <f>SUM(I131:I137)</f>
        <v>115.01000000000002</v>
      </c>
      <c r="J138" s="17">
        <f>SUM(J131:J137)</f>
        <v>910.2</v>
      </c>
      <c r="K138" s="23"/>
      <c r="L138" s="17">
        <f>SUM(L131:L137)</f>
        <v>150</v>
      </c>
    </row>
    <row r="139" spans="1:12" ht="15.75" thickBot="1">
      <c r="A139" s="27">
        <f>A124</f>
        <v>2</v>
      </c>
      <c r="B139" s="28">
        <f>B124</f>
        <v>4</v>
      </c>
      <c r="C139" s="82" t="s">
        <v>4</v>
      </c>
      <c r="D139" s="83"/>
      <c r="E139" s="29"/>
      <c r="F139" s="30">
        <f>F130+F138</f>
        <v>1270</v>
      </c>
      <c r="G139" s="54">
        <f>G130+G138</f>
        <v>45.44</v>
      </c>
      <c r="H139" s="30">
        <f>H130+H138</f>
        <v>47.11</v>
      </c>
      <c r="I139" s="30">
        <f>I130+I138</f>
        <v>186.53000000000003</v>
      </c>
      <c r="J139" s="30">
        <f>J130+J138</f>
        <v>1492</v>
      </c>
      <c r="K139" s="30"/>
      <c r="L139" s="30">
        <f>L130+L138</f>
        <v>266</v>
      </c>
    </row>
    <row r="140" spans="1:12" ht="15">
      <c r="A140" s="18">
        <v>2</v>
      </c>
      <c r="B140" s="19">
        <v>5</v>
      </c>
      <c r="C140" s="20" t="s">
        <v>20</v>
      </c>
      <c r="D140" s="68" t="s">
        <v>21</v>
      </c>
      <c r="E140" s="69" t="s">
        <v>162</v>
      </c>
      <c r="F140" s="61">
        <v>200</v>
      </c>
      <c r="G140" s="58">
        <v>9.42</v>
      </c>
      <c r="H140" s="59">
        <v>9</v>
      </c>
      <c r="I140" s="59">
        <v>16.82</v>
      </c>
      <c r="J140" s="59">
        <v>198.2</v>
      </c>
      <c r="K140" s="64">
        <v>1284</v>
      </c>
      <c r="L140" s="74">
        <v>58</v>
      </c>
    </row>
    <row r="141" spans="1:12" ht="15">
      <c r="A141" s="21"/>
      <c r="B141" s="13"/>
      <c r="C141" s="9"/>
      <c r="D141" s="67" t="s">
        <v>22</v>
      </c>
      <c r="E141" s="70" t="s">
        <v>81</v>
      </c>
      <c r="F141" s="61">
        <v>200</v>
      </c>
      <c r="G141" s="58"/>
      <c r="H141" s="59"/>
      <c r="I141" s="59">
        <v>14.97</v>
      </c>
      <c r="J141" s="59">
        <v>59.9</v>
      </c>
      <c r="K141" s="59">
        <v>828</v>
      </c>
      <c r="L141" s="74">
        <v>5</v>
      </c>
    </row>
    <row r="142" spans="1:12" ht="15">
      <c r="A142" s="21"/>
      <c r="B142" s="13"/>
      <c r="C142" s="9"/>
      <c r="D142" s="67" t="s">
        <v>23</v>
      </c>
      <c r="E142" s="60" t="s">
        <v>38</v>
      </c>
      <c r="F142" s="61">
        <v>40</v>
      </c>
      <c r="G142" s="58">
        <v>3</v>
      </c>
      <c r="H142" s="59">
        <v>1</v>
      </c>
      <c r="I142" s="71">
        <v>20.56</v>
      </c>
      <c r="J142" s="59">
        <v>104.8</v>
      </c>
      <c r="K142" s="59">
        <v>693</v>
      </c>
      <c r="L142" s="74">
        <v>8</v>
      </c>
    </row>
    <row r="143" spans="1:12" ht="15">
      <c r="A143" s="21"/>
      <c r="B143" s="13"/>
      <c r="C143" s="9"/>
      <c r="D143" s="73" t="s">
        <v>66</v>
      </c>
      <c r="E143" s="70" t="s">
        <v>181</v>
      </c>
      <c r="F143" s="61">
        <v>50</v>
      </c>
      <c r="G143" s="58">
        <v>2.75</v>
      </c>
      <c r="H143" s="59">
        <v>5.8</v>
      </c>
      <c r="I143" s="59">
        <v>17.75</v>
      </c>
      <c r="J143" s="59">
        <v>107.9</v>
      </c>
      <c r="K143" s="64">
        <v>1330.01</v>
      </c>
      <c r="L143" s="74">
        <v>35</v>
      </c>
    </row>
    <row r="144" spans="1:12" ht="15">
      <c r="A144" s="21"/>
      <c r="B144" s="13"/>
      <c r="C144" s="9"/>
      <c r="D144" s="67" t="s">
        <v>75</v>
      </c>
      <c r="E144" s="40" t="s">
        <v>182</v>
      </c>
      <c r="F144" s="41">
        <v>20</v>
      </c>
      <c r="G144" s="52">
        <v>0.47</v>
      </c>
      <c r="H144" s="41"/>
      <c r="I144" s="41">
        <v>0.8</v>
      </c>
      <c r="J144" s="41">
        <v>28.9</v>
      </c>
      <c r="K144" s="42">
        <v>1142</v>
      </c>
      <c r="L144" s="74">
        <v>10</v>
      </c>
    </row>
    <row r="145" spans="1:12" ht="15.75" customHeight="1">
      <c r="A145" s="22"/>
      <c r="B145" s="15"/>
      <c r="C145" s="6"/>
      <c r="D145" s="16" t="s">
        <v>31</v>
      </c>
      <c r="E145" s="7"/>
      <c r="F145" s="17">
        <f>SUM(F140:F144)</f>
        <v>510</v>
      </c>
      <c r="G145" s="53">
        <f>SUM(G140:G144)</f>
        <v>15.64</v>
      </c>
      <c r="H145" s="17">
        <f>SUM(H140:H144)</f>
        <v>15.8</v>
      </c>
      <c r="I145" s="17">
        <f>SUM(I140:I144)</f>
        <v>70.899999999999991</v>
      </c>
      <c r="J145" s="17">
        <f>SUM(J140:J144)</f>
        <v>499.69999999999993</v>
      </c>
      <c r="K145" s="23"/>
      <c r="L145" s="17">
        <f>SUM(L140:L144)</f>
        <v>116</v>
      </c>
    </row>
    <row r="146" spans="1:12" ht="15">
      <c r="A146" s="24">
        <f>A140</f>
        <v>2</v>
      </c>
      <c r="B146" s="11">
        <f>B140</f>
        <v>5</v>
      </c>
      <c r="C146" s="8" t="s">
        <v>25</v>
      </c>
      <c r="D146" s="67" t="s">
        <v>27</v>
      </c>
      <c r="E146" s="70" t="s">
        <v>164</v>
      </c>
      <c r="F146" s="61">
        <v>250</v>
      </c>
      <c r="G146" s="58">
        <v>2.39</v>
      </c>
      <c r="H146" s="59">
        <v>4.3</v>
      </c>
      <c r="I146" s="59">
        <v>13.49</v>
      </c>
      <c r="J146" s="59">
        <v>115.4</v>
      </c>
      <c r="K146" s="59" t="s">
        <v>166</v>
      </c>
      <c r="L146" s="74">
        <v>18</v>
      </c>
    </row>
    <row r="147" spans="1:12" ht="15">
      <c r="A147" s="21"/>
      <c r="B147" s="13"/>
      <c r="C147" s="9"/>
      <c r="D147" s="67" t="s">
        <v>27</v>
      </c>
      <c r="E147" s="60" t="s">
        <v>44</v>
      </c>
      <c r="F147" s="61">
        <v>10</v>
      </c>
      <c r="G147" s="58">
        <v>2.31</v>
      </c>
      <c r="H147" s="59">
        <v>3</v>
      </c>
      <c r="I147" s="59"/>
      <c r="J147" s="59">
        <v>35.200000000000003</v>
      </c>
      <c r="K147" s="59" t="s">
        <v>49</v>
      </c>
      <c r="L147" s="74">
        <v>12</v>
      </c>
    </row>
    <row r="148" spans="1:12" ht="15">
      <c r="A148" s="21"/>
      <c r="B148" s="13"/>
      <c r="C148" s="9"/>
      <c r="D148" s="67" t="s">
        <v>26</v>
      </c>
      <c r="E148" s="60" t="s">
        <v>163</v>
      </c>
      <c r="F148" s="61">
        <v>60</v>
      </c>
      <c r="G148" s="58">
        <v>0.66</v>
      </c>
      <c r="H148" s="59"/>
      <c r="I148" s="59">
        <v>2.2799999999999998</v>
      </c>
      <c r="J148" s="59">
        <v>14.4</v>
      </c>
      <c r="K148" s="59">
        <v>1038</v>
      </c>
      <c r="L148" s="74">
        <v>25</v>
      </c>
    </row>
    <row r="149" spans="1:12" ht="15">
      <c r="A149" s="21"/>
      <c r="B149" s="13"/>
      <c r="C149" s="9"/>
      <c r="D149" s="67" t="s">
        <v>28</v>
      </c>
      <c r="E149" s="70" t="s">
        <v>183</v>
      </c>
      <c r="F149" s="61">
        <v>90</v>
      </c>
      <c r="G149" s="58">
        <v>12.61</v>
      </c>
      <c r="H149" s="59">
        <v>12.81</v>
      </c>
      <c r="I149" s="59">
        <v>5.4</v>
      </c>
      <c r="J149" s="59">
        <v>271</v>
      </c>
      <c r="K149" s="59" t="s">
        <v>167</v>
      </c>
      <c r="L149" s="74">
        <v>50</v>
      </c>
    </row>
    <row r="150" spans="1:12" ht="15">
      <c r="A150" s="21"/>
      <c r="B150" s="13"/>
      <c r="C150" s="9"/>
      <c r="D150" s="67" t="s">
        <v>29</v>
      </c>
      <c r="E150" s="60" t="s">
        <v>92</v>
      </c>
      <c r="F150" s="61">
        <v>150</v>
      </c>
      <c r="G150" s="58">
        <v>5.35</v>
      </c>
      <c r="H150" s="59">
        <v>6</v>
      </c>
      <c r="I150" s="59">
        <v>39.35</v>
      </c>
      <c r="J150" s="59">
        <v>240.8</v>
      </c>
      <c r="K150" s="59" t="s">
        <v>96</v>
      </c>
      <c r="L150" s="74">
        <v>25</v>
      </c>
    </row>
    <row r="151" spans="1:12" ht="15">
      <c r="A151" s="21"/>
      <c r="B151" s="13"/>
      <c r="C151" s="9"/>
      <c r="D151" s="67" t="s">
        <v>30</v>
      </c>
      <c r="E151" s="60" t="s">
        <v>165</v>
      </c>
      <c r="F151" s="61">
        <v>200</v>
      </c>
      <c r="G151" s="58"/>
      <c r="H151" s="59"/>
      <c r="I151" s="59">
        <v>22.4</v>
      </c>
      <c r="J151" s="59">
        <v>95</v>
      </c>
      <c r="K151" s="59" t="s">
        <v>168</v>
      </c>
      <c r="L151" s="74">
        <v>15</v>
      </c>
    </row>
    <row r="152" spans="1:12" ht="15">
      <c r="A152" s="21"/>
      <c r="B152" s="13"/>
      <c r="C152" s="9"/>
      <c r="D152" s="67" t="s">
        <v>23</v>
      </c>
      <c r="E152" s="60" t="s">
        <v>47</v>
      </c>
      <c r="F152" s="61">
        <v>40</v>
      </c>
      <c r="G152" s="58">
        <v>3.4</v>
      </c>
      <c r="H152" s="59">
        <v>1</v>
      </c>
      <c r="I152" s="59">
        <v>19.399999999999999</v>
      </c>
      <c r="J152" s="59">
        <v>103.6</v>
      </c>
      <c r="K152" s="59" t="s">
        <v>54</v>
      </c>
      <c r="L152" s="74">
        <v>5</v>
      </c>
    </row>
    <row r="153" spans="1:12" ht="15">
      <c r="A153" s="22"/>
      <c r="B153" s="15"/>
      <c r="C153" s="6"/>
      <c r="D153" s="16" t="s">
        <v>31</v>
      </c>
      <c r="E153" s="7"/>
      <c r="F153" s="17">
        <f>SUM(F146:F152)</f>
        <v>800</v>
      </c>
      <c r="G153" s="53">
        <f>SUM(G146:G152)</f>
        <v>26.72</v>
      </c>
      <c r="H153" s="17">
        <f>SUM(H146:H152)</f>
        <v>27.11</v>
      </c>
      <c r="I153" s="17">
        <f>SUM(I146:I152)</f>
        <v>102.32</v>
      </c>
      <c r="J153" s="17">
        <f>SUM(J146:J152)</f>
        <v>875.4</v>
      </c>
      <c r="K153" s="23"/>
      <c r="L153" s="17">
        <f>SUM(L146:L152)</f>
        <v>150</v>
      </c>
    </row>
    <row r="154" spans="1:12" ht="15.75" thickBot="1">
      <c r="A154" s="27">
        <f>A140</f>
        <v>2</v>
      </c>
      <c r="B154" s="28">
        <f>B140</f>
        <v>5</v>
      </c>
      <c r="C154" s="82" t="s">
        <v>4</v>
      </c>
      <c r="D154" s="83"/>
      <c r="E154" s="29"/>
      <c r="F154" s="30">
        <f>F145+F153</f>
        <v>1310</v>
      </c>
      <c r="G154" s="54">
        <f>G145+G153</f>
        <v>42.36</v>
      </c>
      <c r="H154" s="30">
        <f>H145+H153</f>
        <v>42.91</v>
      </c>
      <c r="I154" s="30">
        <f>I145+I153</f>
        <v>173.21999999999997</v>
      </c>
      <c r="J154" s="30">
        <f>J145+J153</f>
        <v>1375.1</v>
      </c>
      <c r="K154" s="30"/>
      <c r="L154" s="30">
        <f>L145+L153</f>
        <v>266</v>
      </c>
    </row>
    <row r="155" spans="1:12" ht="13.5" thickBot="1">
      <c r="A155" s="25"/>
      <c r="B155" s="26"/>
      <c r="C155" s="84" t="s">
        <v>5</v>
      </c>
      <c r="D155" s="84"/>
      <c r="E155" s="84"/>
      <c r="F155" s="32">
        <f>(F20+F35+F51+F66+F79+F95+F110+F123+F139+F154)/(IF(F20=0,0,1)+IF(F35=0,0,1)+IF(F51=0,0,1)+IF(F66=0,0,1)+IF(F79=0,0,1)+IF(F95=0,0,1)+IF(F110=0,0,1)+IF(F123=0,0,1)+IF(F139=0,0,1)+IF(F154=0,0,1))</f>
        <v>1291</v>
      </c>
      <c r="G155" s="55">
        <f>(G20+G35+G51+G66+G79+G95+G110+G123+G139+G154)/(IF(G20=0,0,1)+IF(G35=0,0,1)+IF(G51=0,0,1)+IF(G66=0,0,1)+IF(G79=0,0,1)+IF(G95=0,0,1)+IF(G110=0,0,1)+IF(G123=0,0,1)+IF(G139=0,0,1)+IF(G154=0,0,1))</f>
        <v>42.951000000000001</v>
      </c>
      <c r="H155" s="32">
        <f>(H20+H35+H51+H66+H79+H95+H110+H123+H139+H154)/(IF(H20=0,0,1)+IF(H35=0,0,1)+IF(H51=0,0,1)+IF(H66=0,0,1)+IF(H79=0,0,1)+IF(H95=0,0,1)+IF(H110=0,0,1)+IF(H123=0,0,1)+IF(H139=0,0,1)+IF(H154=0,0,1))</f>
        <v>43.796000000000006</v>
      </c>
      <c r="I155" s="32">
        <f>(I20+I35+I51+I66+I79+I95+I110+I123+I139+I154)/(IF(I20=0,0,1)+IF(I35=0,0,1)+IF(I51=0,0,1)+IF(I66=0,0,1)+IF(I79=0,0,1)+IF(I95=0,0,1)+IF(I110=0,0,1)+IF(I123=0,0,1)+IF(I139=0,0,1)+IF(I154=0,0,1))</f>
        <v>185.245</v>
      </c>
      <c r="J155" s="32">
        <f>(J20+J35+J51+J66+J79+J95+J110+J123+J139+J154)/(IF(J20=0,0,1)+IF(J35=0,0,1)+IF(J51=0,0,1)+IF(J66=0,0,1)+IF(J79=0,0,1)+IF(J95=0,0,1)+IF(J110=0,0,1)+IF(J123=0,0,1)+IF(J139=0,0,1)+IF(J154=0,0,1))</f>
        <v>1418.19</v>
      </c>
      <c r="K155" s="32"/>
      <c r="L155" s="32">
        <f>(L20+L35+L51+L66+L79+L95+L110+L123+L139+L154)/(IF(L20=0,0,1)+IF(L35=0,0,1)+IF(L51=0,0,1)+IF(L66=0,0,1)+IF(L79=0,0,1)+IF(L95=0,0,1)+IF(L110=0,0,1)+IF(L123=0,0,1)+IF(L139=0,0,1)+IF(L154=0,0,1))</f>
        <v>266</v>
      </c>
    </row>
  </sheetData>
  <mergeCells count="14">
    <mergeCell ref="C66:D66"/>
    <mergeCell ref="C79:D79"/>
    <mergeCell ref="C20:D20"/>
    <mergeCell ref="C155:E155"/>
    <mergeCell ref="C154:D154"/>
    <mergeCell ref="C95:D95"/>
    <mergeCell ref="C110:D110"/>
    <mergeCell ref="C123:D123"/>
    <mergeCell ref="C139:D139"/>
    <mergeCell ref="C1:E1"/>
    <mergeCell ref="H1:K1"/>
    <mergeCell ref="H2:K2"/>
    <mergeCell ref="C35:D35"/>
    <mergeCell ref="C51:D5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2025-01-14T05:27:17Z</cp:lastPrinted>
  <dcterms:created xsi:type="dcterms:W3CDTF">2022-05-16T14:23:56Z</dcterms:created>
  <dcterms:modified xsi:type="dcterms:W3CDTF">2025-01-30T07:14:17Z</dcterms:modified>
</cp:coreProperties>
</file>